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75B9ECBD-C318-4572-91EA-87ED5C9F0FBF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BUTENE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D11" i="1"/>
  <c r="D10" i="1"/>
  <c r="D9" i="1"/>
  <c r="D8" i="1"/>
  <c r="D16" i="1"/>
  <c r="D15" i="1"/>
  <c r="D14" i="1"/>
  <c r="D13" i="1"/>
  <c r="D21" i="1"/>
  <c r="D20" i="1"/>
  <c r="D19" i="1"/>
  <c r="D18" i="1"/>
  <c r="D26" i="1"/>
  <c r="D25" i="1"/>
  <c r="D24" i="1"/>
  <c r="D23" i="1"/>
  <c r="D31" i="1"/>
  <c r="D30" i="1"/>
  <c r="D29" i="1"/>
  <c r="D28" i="1"/>
  <c r="D36" i="1"/>
  <c r="D35" i="1"/>
  <c r="D34" i="1"/>
  <c r="D33" i="1"/>
  <c r="D41" i="1"/>
  <c r="D40" i="1"/>
  <c r="D39" i="1"/>
  <c r="D38" i="1"/>
  <c r="D46" i="1"/>
  <c r="D45" i="1"/>
  <c r="D44" i="1"/>
  <c r="D43" i="1"/>
  <c r="D51" i="1"/>
  <c r="D50" i="1"/>
  <c r="D49" i="1"/>
  <c r="D48" i="1"/>
  <c r="D56" i="1"/>
  <c r="D55" i="1"/>
  <c r="D54" i="1"/>
  <c r="D53" i="1"/>
  <c r="D61" i="1"/>
  <c r="D60" i="1"/>
  <c r="D59" i="1"/>
  <c r="D58" i="1"/>
  <c r="D66" i="1"/>
  <c r="D65" i="1"/>
  <c r="D64" i="1"/>
  <c r="D63" i="1"/>
  <c r="D71" i="1"/>
  <c r="D70" i="1"/>
  <c r="D69" i="1"/>
  <c r="D68" i="1"/>
  <c r="D76" i="1"/>
  <c r="D75" i="1"/>
  <c r="D74" i="1"/>
  <c r="D73" i="1"/>
  <c r="D81" i="1"/>
  <c r="D80" i="1"/>
  <c r="D79" i="1"/>
  <c r="D78" i="1"/>
  <c r="D86" i="1"/>
  <c r="D85" i="1"/>
  <c r="D84" i="1"/>
  <c r="D83" i="1"/>
  <c r="D91" i="1"/>
  <c r="D90" i="1"/>
  <c r="D89" i="1"/>
  <c r="D88" i="1"/>
  <c r="D96" i="1"/>
  <c r="D95" i="1"/>
  <c r="D94" i="1"/>
  <c r="D93" i="1"/>
  <c r="D101" i="1"/>
  <c r="D100" i="1"/>
  <c r="D99" i="1"/>
  <c r="D98" i="1"/>
  <c r="D106" i="1"/>
  <c r="D105" i="1"/>
  <c r="D104" i="1"/>
  <c r="D103" i="1"/>
  <c r="D111" i="1"/>
  <c r="D110" i="1"/>
  <c r="D109" i="1"/>
  <c r="D108" i="1"/>
  <c r="D116" i="1"/>
  <c r="D115" i="1"/>
  <c r="D114" i="1"/>
  <c r="D113" i="1"/>
  <c r="D121" i="1"/>
  <c r="D120" i="1"/>
  <c r="D119" i="1"/>
  <c r="D118" i="1"/>
  <c r="D126" i="1"/>
  <c r="D125" i="1"/>
  <c r="D124" i="1"/>
  <c r="D123" i="1"/>
  <c r="D131" i="1"/>
  <c r="D130" i="1"/>
  <c r="D129" i="1"/>
  <c r="D128" i="1"/>
  <c r="D136" i="1"/>
  <c r="D135" i="1"/>
  <c r="D134" i="1"/>
  <c r="D133" i="1"/>
  <c r="D141" i="1"/>
  <c r="D140" i="1"/>
  <c r="D139" i="1"/>
  <c r="D138" i="1"/>
  <c r="D146" i="1"/>
  <c r="D145" i="1"/>
  <c r="D144" i="1"/>
  <c r="D143" i="1"/>
  <c r="D151" i="1"/>
  <c r="D150" i="1"/>
  <c r="D149" i="1"/>
  <c r="D148" i="1"/>
  <c r="D156" i="1"/>
  <c r="D155" i="1"/>
  <c r="D154" i="1"/>
  <c r="D153" i="1"/>
  <c r="D161" i="1"/>
  <c r="D160" i="1"/>
  <c r="D159" i="1"/>
  <c r="D158" i="1"/>
  <c r="D166" i="1"/>
  <c r="D165" i="1"/>
  <c r="D164" i="1"/>
  <c r="D163" i="1"/>
  <c r="D171" i="1"/>
  <c r="D170" i="1"/>
  <c r="D169" i="1"/>
  <c r="D168" i="1"/>
  <c r="D176" i="1"/>
  <c r="D175" i="1"/>
  <c r="D174" i="1"/>
  <c r="D173" i="1"/>
  <c r="D181" i="1"/>
  <c r="D180" i="1"/>
  <c r="D179" i="1"/>
  <c r="D178" i="1"/>
  <c r="D186" i="1"/>
  <c r="D185" i="1"/>
  <c r="D184" i="1"/>
  <c r="D183" i="1"/>
  <c r="D191" i="1"/>
  <c r="D190" i="1"/>
  <c r="D189" i="1"/>
  <c r="D188" i="1"/>
  <c r="D196" i="1"/>
  <c r="D195" i="1"/>
  <c r="D194" i="1"/>
  <c r="D193" i="1"/>
  <c r="D201" i="1"/>
  <c r="D200" i="1"/>
  <c r="D199" i="1"/>
  <c r="D198" i="1"/>
  <c r="D206" i="1"/>
  <c r="D205" i="1"/>
  <c r="D204" i="1"/>
  <c r="D203" i="1"/>
  <c r="D211" i="1"/>
  <c r="D210" i="1"/>
  <c r="D209" i="1"/>
  <c r="D208" i="1"/>
  <c r="D216" i="1"/>
  <c r="D215" i="1"/>
  <c r="D214" i="1"/>
  <c r="D213" i="1"/>
  <c r="D221" i="1"/>
  <c r="D220" i="1"/>
  <c r="D219" i="1"/>
  <c r="D218" i="1"/>
  <c r="D226" i="1"/>
  <c r="D225" i="1"/>
  <c r="D224" i="1"/>
  <c r="D223" i="1"/>
  <c r="D231" i="1"/>
  <c r="D230" i="1"/>
  <c r="D229" i="1"/>
  <c r="D228" i="1"/>
  <c r="D236" i="1"/>
  <c r="D235" i="1"/>
  <c r="D234" i="1"/>
  <c r="D233" i="1"/>
  <c r="D241" i="1"/>
  <c r="D240" i="1"/>
  <c r="D239" i="1"/>
  <c r="D238" i="1"/>
  <c r="D246" i="1"/>
  <c r="D245" i="1"/>
  <c r="D244" i="1"/>
  <c r="D243" i="1"/>
  <c r="D251" i="1"/>
  <c r="D250" i="1"/>
  <c r="D249" i="1"/>
  <c r="D248" i="1"/>
  <c r="D256" i="1"/>
  <c r="D255" i="1"/>
  <c r="D254" i="1"/>
  <c r="D253" i="1"/>
  <c r="D261" i="1"/>
  <c r="D260" i="1"/>
  <c r="D259" i="1"/>
  <c r="D258" i="1"/>
  <c r="D266" i="1"/>
  <c r="D265" i="1"/>
  <c r="D264" i="1"/>
  <c r="D263" i="1"/>
  <c r="D271" i="1"/>
  <c r="D270" i="1"/>
  <c r="D269" i="1"/>
  <c r="D268" i="1"/>
  <c r="D276" i="1"/>
  <c r="D275" i="1"/>
  <c r="D274" i="1"/>
  <c r="D273" i="1"/>
  <c r="D281" i="1"/>
  <c r="D280" i="1"/>
  <c r="D279" i="1"/>
  <c r="D278" i="1"/>
  <c r="D286" i="1"/>
  <c r="D285" i="1"/>
  <c r="D284" i="1"/>
  <c r="D283" i="1"/>
  <c r="D291" i="1"/>
  <c r="D290" i="1"/>
  <c r="D289" i="1"/>
  <c r="D288" i="1"/>
  <c r="D296" i="1"/>
  <c r="D295" i="1"/>
  <c r="D294" i="1"/>
  <c r="D293" i="1"/>
  <c r="D301" i="1"/>
  <c r="D300" i="1"/>
  <c r="D299" i="1"/>
  <c r="D298" i="1"/>
  <c r="D306" i="1"/>
  <c r="D305" i="1"/>
  <c r="D304" i="1"/>
  <c r="D303" i="1"/>
  <c r="D311" i="1"/>
  <c r="D310" i="1"/>
  <c r="D309" i="1"/>
  <c r="D308" i="1"/>
  <c r="D316" i="1"/>
  <c r="D315" i="1"/>
  <c r="D314" i="1"/>
  <c r="D313" i="1"/>
  <c r="D321" i="1"/>
  <c r="D320" i="1"/>
  <c r="D319" i="1"/>
  <c r="D318" i="1"/>
  <c r="D326" i="1"/>
  <c r="D325" i="1"/>
  <c r="D324" i="1"/>
  <c r="D323" i="1"/>
  <c r="D331" i="1"/>
  <c r="D330" i="1"/>
  <c r="D329" i="1"/>
  <c r="D328" i="1"/>
  <c r="D336" i="1"/>
  <c r="D335" i="1"/>
  <c r="D334" i="1"/>
  <c r="D333" i="1"/>
  <c r="D341" i="1"/>
  <c r="D340" i="1"/>
  <c r="D339" i="1"/>
  <c r="D338" i="1"/>
  <c r="D346" i="1"/>
  <c r="D345" i="1"/>
  <c r="D344" i="1"/>
  <c r="D343" i="1"/>
  <c r="D351" i="1"/>
  <c r="D350" i="1"/>
  <c r="D349" i="1"/>
  <c r="D348" i="1"/>
  <c r="D356" i="1"/>
  <c r="D355" i="1"/>
  <c r="D354" i="1"/>
  <c r="D353" i="1"/>
  <c r="D361" i="1"/>
  <c r="D360" i="1"/>
  <c r="D359" i="1"/>
  <c r="D358" i="1"/>
  <c r="D366" i="1"/>
  <c r="D365" i="1"/>
  <c r="D364" i="1"/>
  <c r="D363" i="1"/>
  <c r="D371" i="1"/>
  <c r="D370" i="1"/>
  <c r="D369" i="1"/>
  <c r="D368" i="1"/>
  <c r="D376" i="1"/>
  <c r="D375" i="1"/>
  <c r="D374" i="1"/>
  <c r="D373" i="1"/>
  <c r="D381" i="1"/>
  <c r="D380" i="1"/>
  <c r="D379" i="1"/>
  <c r="D378" i="1"/>
  <c r="D386" i="1"/>
  <c r="D385" i="1"/>
  <c r="D384" i="1"/>
  <c r="D383" i="1"/>
  <c r="B386" i="1"/>
  <c r="B385" i="1"/>
  <c r="B384" i="1"/>
  <c r="B383" i="1"/>
  <c r="B381" i="1"/>
  <c r="B380" i="1"/>
  <c r="B379" i="1"/>
  <c r="B378" i="1"/>
  <c r="B376" i="1"/>
  <c r="B375" i="1"/>
  <c r="B374" i="1"/>
  <c r="B373" i="1"/>
  <c r="B371" i="1"/>
  <c r="B370" i="1"/>
  <c r="B369" i="1"/>
  <c r="B368" i="1"/>
  <c r="B366" i="1"/>
  <c r="B365" i="1"/>
  <c r="B364" i="1"/>
  <c r="B363" i="1"/>
  <c r="B361" i="1"/>
  <c r="B360" i="1"/>
  <c r="B359" i="1"/>
  <c r="B358" i="1"/>
  <c r="B356" i="1"/>
  <c r="B355" i="1"/>
  <c r="B354" i="1"/>
  <c r="B353" i="1"/>
  <c r="B351" i="1"/>
  <c r="B350" i="1"/>
  <c r="B349" i="1"/>
  <c r="B348" i="1"/>
  <c r="B346" i="1"/>
  <c r="B345" i="1"/>
  <c r="B344" i="1"/>
  <c r="B343" i="1"/>
  <c r="B341" i="1"/>
  <c r="B340" i="1"/>
  <c r="B339" i="1"/>
  <c r="B338" i="1"/>
  <c r="B336" i="1"/>
  <c r="B335" i="1"/>
  <c r="B334" i="1"/>
  <c r="B333" i="1"/>
  <c r="B331" i="1"/>
  <c r="B330" i="1"/>
  <c r="B329" i="1"/>
  <c r="B328" i="1"/>
  <c r="B326" i="1"/>
  <c r="B325" i="1"/>
  <c r="B324" i="1"/>
  <c r="B323" i="1"/>
  <c r="B321" i="1"/>
  <c r="B320" i="1"/>
  <c r="B319" i="1"/>
  <c r="B318" i="1"/>
  <c r="B316" i="1"/>
  <c r="B315" i="1"/>
  <c r="B314" i="1"/>
  <c r="B313" i="1"/>
  <c r="B311" i="1"/>
  <c r="B310" i="1"/>
  <c r="B309" i="1"/>
  <c r="B308" i="1"/>
  <c r="B306" i="1"/>
  <c r="B305" i="1"/>
  <c r="B304" i="1"/>
  <c r="B303" i="1"/>
  <c r="B301" i="1"/>
  <c r="B300" i="1"/>
  <c r="B299" i="1"/>
  <c r="B298" i="1"/>
  <c r="B296" i="1"/>
  <c r="B295" i="1"/>
  <c r="B294" i="1"/>
  <c r="B293" i="1"/>
  <c r="B291" i="1"/>
  <c r="B290" i="1"/>
  <c r="B289" i="1"/>
  <c r="B288" i="1"/>
  <c r="B286" i="1"/>
  <c r="B285" i="1"/>
  <c r="B284" i="1"/>
  <c r="B283" i="1"/>
  <c r="B281" i="1"/>
  <c r="B280" i="1"/>
  <c r="B279" i="1"/>
  <c r="B278" i="1"/>
  <c r="B276" i="1"/>
  <c r="B275" i="1"/>
  <c r="B274" i="1"/>
  <c r="B273" i="1"/>
  <c r="B271" i="1"/>
  <c r="B270" i="1"/>
  <c r="B269" i="1"/>
  <c r="B268" i="1"/>
  <c r="B266" i="1"/>
  <c r="B265" i="1"/>
  <c r="B264" i="1"/>
  <c r="B263" i="1"/>
  <c r="B261" i="1"/>
  <c r="B260" i="1"/>
  <c r="B259" i="1"/>
  <c r="B258" i="1"/>
  <c r="B256" i="1"/>
  <c r="B255" i="1"/>
  <c r="B254" i="1"/>
  <c r="B253" i="1"/>
  <c r="B251" i="1"/>
  <c r="B250" i="1"/>
  <c r="B249" i="1"/>
  <c r="B248" i="1"/>
  <c r="B246" i="1"/>
  <c r="B245" i="1"/>
  <c r="B244" i="1"/>
  <c r="B243" i="1"/>
  <c r="B241" i="1"/>
  <c r="B240" i="1"/>
  <c r="B239" i="1"/>
  <c r="B238" i="1"/>
  <c r="B236" i="1"/>
  <c r="B235" i="1"/>
  <c r="B234" i="1"/>
  <c r="B233" i="1"/>
  <c r="B231" i="1"/>
  <c r="B230" i="1"/>
  <c r="B229" i="1"/>
  <c r="B228" i="1"/>
  <c r="B226" i="1"/>
  <c r="B225" i="1"/>
  <c r="B224" i="1"/>
  <c r="B223" i="1"/>
  <c r="B221" i="1"/>
  <c r="B220" i="1"/>
  <c r="B219" i="1"/>
  <c r="B218" i="1"/>
  <c r="B216" i="1"/>
  <c r="B215" i="1"/>
  <c r="B214" i="1"/>
  <c r="B213" i="1"/>
  <c r="B211" i="1"/>
  <c r="B210" i="1"/>
  <c r="B209" i="1"/>
  <c r="B208" i="1"/>
  <c r="B206" i="1"/>
  <c r="B205" i="1"/>
  <c r="B204" i="1"/>
  <c r="B203" i="1"/>
  <c r="B201" i="1"/>
  <c r="B200" i="1"/>
  <c r="B199" i="1"/>
  <c r="B198" i="1"/>
  <c r="B196" i="1"/>
  <c r="B195" i="1"/>
  <c r="B194" i="1"/>
  <c r="B193" i="1"/>
  <c r="B191" i="1"/>
  <c r="B190" i="1"/>
  <c r="B189" i="1"/>
  <c r="B188" i="1"/>
  <c r="B186" i="1"/>
  <c r="B185" i="1"/>
  <c r="B184" i="1"/>
  <c r="B183" i="1"/>
  <c r="B181" i="1"/>
  <c r="B180" i="1"/>
  <c r="B179" i="1"/>
  <c r="B178" i="1"/>
  <c r="B176" i="1"/>
  <c r="B175" i="1"/>
  <c r="B174" i="1"/>
  <c r="B173" i="1"/>
  <c r="B171" i="1"/>
  <c r="B170" i="1"/>
  <c r="B169" i="1"/>
  <c r="B168" i="1"/>
  <c r="B166" i="1"/>
  <c r="B165" i="1"/>
  <c r="B164" i="1"/>
  <c r="B163" i="1"/>
  <c r="B161" i="1"/>
  <c r="B160" i="1"/>
  <c r="B159" i="1"/>
  <c r="B158" i="1"/>
  <c r="B156" i="1"/>
  <c r="B155" i="1"/>
  <c r="B154" i="1"/>
  <c r="B153" i="1"/>
  <c r="B151" i="1"/>
  <c r="B150" i="1"/>
  <c r="B149" i="1"/>
  <c r="B148" i="1"/>
  <c r="B146" i="1"/>
  <c r="B145" i="1"/>
  <c r="B144" i="1"/>
  <c r="B143" i="1"/>
  <c r="B141" i="1"/>
  <c r="B140" i="1"/>
  <c r="B139" i="1"/>
  <c r="B138" i="1"/>
  <c r="B136" i="1"/>
  <c r="B135" i="1"/>
  <c r="B134" i="1"/>
  <c r="B133" i="1"/>
  <c r="B131" i="1"/>
  <c r="B130" i="1"/>
  <c r="B129" i="1"/>
  <c r="B128" i="1"/>
  <c r="B126" i="1"/>
  <c r="B125" i="1"/>
  <c r="B124" i="1"/>
  <c r="B123" i="1"/>
  <c r="B121" i="1"/>
  <c r="B120" i="1"/>
  <c r="B119" i="1"/>
  <c r="B118" i="1"/>
  <c r="B116" i="1"/>
  <c r="B115" i="1"/>
  <c r="B114" i="1"/>
  <c r="B113" i="1"/>
  <c r="B111" i="1"/>
  <c r="B110" i="1"/>
  <c r="B109" i="1"/>
  <c r="B108" i="1"/>
  <c r="B106" i="1"/>
  <c r="B105" i="1"/>
  <c r="B104" i="1"/>
  <c r="B103" i="1"/>
  <c r="B101" i="1"/>
  <c r="B100" i="1"/>
  <c r="B99" i="1"/>
  <c r="B98" i="1"/>
  <c r="B96" i="1"/>
  <c r="B95" i="1"/>
  <c r="B94" i="1"/>
  <c r="B93" i="1"/>
  <c r="B91" i="1"/>
  <c r="B90" i="1"/>
  <c r="B89" i="1"/>
  <c r="B88" i="1"/>
  <c r="B86" i="1"/>
  <c r="B85" i="1"/>
  <c r="B84" i="1"/>
  <c r="B83" i="1"/>
  <c r="B81" i="1"/>
  <c r="B80" i="1"/>
  <c r="B79" i="1"/>
  <c r="B78" i="1"/>
  <c r="B76" i="1"/>
  <c r="B75" i="1"/>
  <c r="B74" i="1"/>
  <c r="B73" i="1"/>
  <c r="B71" i="1"/>
  <c r="B70" i="1"/>
  <c r="B69" i="1"/>
  <c r="B68" i="1"/>
  <c r="B66" i="1"/>
  <c r="B65" i="1"/>
  <c r="B64" i="1"/>
  <c r="B63" i="1"/>
  <c r="B61" i="1"/>
  <c r="B60" i="1"/>
  <c r="B59" i="1"/>
  <c r="B58" i="1"/>
  <c r="B56" i="1"/>
  <c r="B55" i="1"/>
  <c r="B54" i="1"/>
  <c r="B53" i="1"/>
  <c r="B51" i="1"/>
  <c r="B50" i="1"/>
  <c r="B49" i="1"/>
  <c r="B48" i="1"/>
  <c r="B46" i="1"/>
  <c r="B45" i="1"/>
  <c r="B44" i="1"/>
  <c r="B43" i="1"/>
  <c r="B41" i="1"/>
  <c r="B40" i="1"/>
  <c r="B39" i="1"/>
  <c r="B38" i="1"/>
  <c r="B36" i="1"/>
  <c r="B35" i="1"/>
  <c r="B34" i="1"/>
  <c r="B33" i="1"/>
  <c r="B31" i="1"/>
  <c r="B30" i="1"/>
  <c r="B29" i="1"/>
  <c r="B28" i="1"/>
  <c r="B26" i="1"/>
  <c r="B25" i="1"/>
  <c r="B24" i="1"/>
  <c r="B23" i="1"/>
  <c r="B21" i="1"/>
  <c r="B20" i="1"/>
  <c r="B19" i="1"/>
  <c r="B18" i="1"/>
  <c r="B16" i="1"/>
  <c r="B15" i="1"/>
  <c r="B14" i="1"/>
  <c r="B13" i="1"/>
  <c r="B11" i="1"/>
  <c r="B10" i="1"/>
  <c r="B9" i="1"/>
  <c r="B8" i="1"/>
  <c r="F3" i="1"/>
  <c r="I3" i="1" s="1"/>
  <c r="F2" i="1"/>
  <c r="F5" i="1" s="1"/>
  <c r="H2" i="1" l="1"/>
  <c r="H3" i="1"/>
  <c r="G2" i="1"/>
  <c r="I2" i="1"/>
  <c r="G3" i="1"/>
  <c r="F4" i="1"/>
  <c r="G4" i="1" l="1"/>
  <c r="G6" i="1" s="1"/>
  <c r="B3" i="1" s="1"/>
  <c r="I4" i="1"/>
  <c r="H4" i="1"/>
  <c r="H6" i="1" s="1"/>
  <c r="I6" i="1" l="1"/>
</calcChain>
</file>

<file path=xl/sharedStrings.xml><?xml version="1.0" encoding="utf-8"?>
<sst xmlns="http://schemas.openxmlformats.org/spreadsheetml/2006/main" count="13" uniqueCount="11">
  <si>
    <t>Temperature °C</t>
  </si>
  <si>
    <t>Vapour pressure bar, absolute</t>
  </si>
  <si>
    <t>Vapour density kg/m3</t>
  </si>
  <si>
    <t>Enter value:</t>
  </si>
  <si>
    <t>Result:</t>
  </si>
  <si>
    <t>x=</t>
  </si>
  <si>
    <t>Each loading terminal should provide own table. This values are for reference only.</t>
  </si>
  <si>
    <t>BUTENE -1</t>
  </si>
  <si>
    <t>Liquid density mt/m3 vac</t>
  </si>
  <si>
    <r>
      <t xml:space="preserve">BUTENE -1 / BUTYLENE -1            </t>
    </r>
    <r>
      <rPr>
        <sz val="14"/>
        <color rgb="FF055B87"/>
        <rFont val="Arial"/>
        <family val="2"/>
        <charset val="238"/>
      </rPr>
      <t>C4H8</t>
    </r>
  </si>
  <si>
    <t>Mol.w. 56,108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</si>
</sst>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165" fontId="1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 vertical="center"/>
    </xf>
    <xf numFmtId="167" fontId="5" fillId="0" borderId="8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7" fontId="1" fillId="0" borderId="11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I388"/>
  <sheetViews>
    <sheetView showGridLines="0" tabSelected="1" workbookViewId="0">
      <pane ySplit="6" topLeftCell="A7" activePane="bottomLeft" state="frozen"/>
      <selection pane="bottomLeft" activeCell="A5" sqref="A5"/>
    </sheetView>
  </sheetViews>
  <sheetFormatPr defaultRowHeight="20.05" customHeight="1" x14ac:dyDescent="0.4"/>
  <cols>
    <col min="1" max="1" width="30.609375" style="1" customWidth="1"/>
    <col min="2" max="2" width="30.609375" style="3" customWidth="1"/>
    <col min="3" max="3" width="30.609375" style="15" customWidth="1"/>
    <col min="4" max="4" width="30.609375" style="3" customWidth="1"/>
    <col min="5" max="5" width="14.1640625" style="2" customWidth="1"/>
    <col min="6" max="6" width="12.5546875" style="3" hidden="1" customWidth="1"/>
    <col min="7" max="7" width="13.27734375" style="2" hidden="1" customWidth="1"/>
    <col min="8" max="9" width="8.88671875" style="1" hidden="1" customWidth="1"/>
    <col min="10" max="256" width="8.88671875" style="1"/>
    <col min="257" max="257" width="11.83203125" style="1" customWidth="1"/>
    <col min="258" max="258" width="15" style="1" customWidth="1"/>
    <col min="259" max="259" width="12.83203125" style="1" customWidth="1"/>
    <col min="260" max="260" width="13.5546875" style="1" customWidth="1"/>
    <col min="261" max="261" width="14.1640625" style="1" customWidth="1"/>
    <col min="262" max="262" width="12.5546875" style="1" customWidth="1"/>
    <col min="263" max="263" width="13.27734375" style="1" customWidth="1"/>
    <col min="264" max="512" width="8.88671875" style="1"/>
    <col min="513" max="513" width="11.83203125" style="1" customWidth="1"/>
    <col min="514" max="514" width="15" style="1" customWidth="1"/>
    <col min="515" max="515" width="12.83203125" style="1" customWidth="1"/>
    <col min="516" max="516" width="13.5546875" style="1" customWidth="1"/>
    <col min="517" max="517" width="14.1640625" style="1" customWidth="1"/>
    <col min="518" max="518" width="12.5546875" style="1" customWidth="1"/>
    <col min="519" max="519" width="13.27734375" style="1" customWidth="1"/>
    <col min="520" max="768" width="8.88671875" style="1"/>
    <col min="769" max="769" width="11.83203125" style="1" customWidth="1"/>
    <col min="770" max="770" width="15" style="1" customWidth="1"/>
    <col min="771" max="771" width="12.83203125" style="1" customWidth="1"/>
    <col min="772" max="772" width="13.5546875" style="1" customWidth="1"/>
    <col min="773" max="773" width="14.1640625" style="1" customWidth="1"/>
    <col min="774" max="774" width="12.5546875" style="1" customWidth="1"/>
    <col min="775" max="775" width="13.27734375" style="1" customWidth="1"/>
    <col min="776" max="1024" width="8.88671875" style="1"/>
    <col min="1025" max="1025" width="11.83203125" style="1" customWidth="1"/>
    <col min="1026" max="1026" width="15" style="1" customWidth="1"/>
    <col min="1027" max="1027" width="12.83203125" style="1" customWidth="1"/>
    <col min="1028" max="1028" width="13.5546875" style="1" customWidth="1"/>
    <col min="1029" max="1029" width="14.1640625" style="1" customWidth="1"/>
    <col min="1030" max="1030" width="12.5546875" style="1" customWidth="1"/>
    <col min="1031" max="1031" width="13.27734375" style="1" customWidth="1"/>
    <col min="1032" max="1280" width="8.88671875" style="1"/>
    <col min="1281" max="1281" width="11.83203125" style="1" customWidth="1"/>
    <col min="1282" max="1282" width="15" style="1" customWidth="1"/>
    <col min="1283" max="1283" width="12.83203125" style="1" customWidth="1"/>
    <col min="1284" max="1284" width="13.5546875" style="1" customWidth="1"/>
    <col min="1285" max="1285" width="14.1640625" style="1" customWidth="1"/>
    <col min="1286" max="1286" width="12.5546875" style="1" customWidth="1"/>
    <col min="1287" max="1287" width="13.27734375" style="1" customWidth="1"/>
    <col min="1288" max="1536" width="8.88671875" style="1"/>
    <col min="1537" max="1537" width="11.83203125" style="1" customWidth="1"/>
    <col min="1538" max="1538" width="15" style="1" customWidth="1"/>
    <col min="1539" max="1539" width="12.83203125" style="1" customWidth="1"/>
    <col min="1540" max="1540" width="13.5546875" style="1" customWidth="1"/>
    <col min="1541" max="1541" width="14.1640625" style="1" customWidth="1"/>
    <col min="1542" max="1542" width="12.5546875" style="1" customWidth="1"/>
    <col min="1543" max="1543" width="13.27734375" style="1" customWidth="1"/>
    <col min="1544" max="1792" width="8.88671875" style="1"/>
    <col min="1793" max="1793" width="11.83203125" style="1" customWidth="1"/>
    <col min="1794" max="1794" width="15" style="1" customWidth="1"/>
    <col min="1795" max="1795" width="12.83203125" style="1" customWidth="1"/>
    <col min="1796" max="1796" width="13.5546875" style="1" customWidth="1"/>
    <col min="1797" max="1797" width="14.1640625" style="1" customWidth="1"/>
    <col min="1798" max="1798" width="12.5546875" style="1" customWidth="1"/>
    <col min="1799" max="1799" width="13.27734375" style="1" customWidth="1"/>
    <col min="1800" max="2048" width="8.88671875" style="1"/>
    <col min="2049" max="2049" width="11.83203125" style="1" customWidth="1"/>
    <col min="2050" max="2050" width="15" style="1" customWidth="1"/>
    <col min="2051" max="2051" width="12.83203125" style="1" customWidth="1"/>
    <col min="2052" max="2052" width="13.5546875" style="1" customWidth="1"/>
    <col min="2053" max="2053" width="14.1640625" style="1" customWidth="1"/>
    <col min="2054" max="2054" width="12.5546875" style="1" customWidth="1"/>
    <col min="2055" max="2055" width="13.27734375" style="1" customWidth="1"/>
    <col min="2056" max="2304" width="8.88671875" style="1"/>
    <col min="2305" max="2305" width="11.83203125" style="1" customWidth="1"/>
    <col min="2306" max="2306" width="15" style="1" customWidth="1"/>
    <col min="2307" max="2307" width="12.83203125" style="1" customWidth="1"/>
    <col min="2308" max="2308" width="13.5546875" style="1" customWidth="1"/>
    <col min="2309" max="2309" width="14.1640625" style="1" customWidth="1"/>
    <col min="2310" max="2310" width="12.5546875" style="1" customWidth="1"/>
    <col min="2311" max="2311" width="13.27734375" style="1" customWidth="1"/>
    <col min="2312" max="2560" width="8.88671875" style="1"/>
    <col min="2561" max="2561" width="11.83203125" style="1" customWidth="1"/>
    <col min="2562" max="2562" width="15" style="1" customWidth="1"/>
    <col min="2563" max="2563" width="12.83203125" style="1" customWidth="1"/>
    <col min="2564" max="2564" width="13.5546875" style="1" customWidth="1"/>
    <col min="2565" max="2565" width="14.1640625" style="1" customWidth="1"/>
    <col min="2566" max="2566" width="12.5546875" style="1" customWidth="1"/>
    <col min="2567" max="2567" width="13.27734375" style="1" customWidth="1"/>
    <col min="2568" max="2816" width="8.88671875" style="1"/>
    <col min="2817" max="2817" width="11.83203125" style="1" customWidth="1"/>
    <col min="2818" max="2818" width="15" style="1" customWidth="1"/>
    <col min="2819" max="2819" width="12.83203125" style="1" customWidth="1"/>
    <col min="2820" max="2820" width="13.5546875" style="1" customWidth="1"/>
    <col min="2821" max="2821" width="14.1640625" style="1" customWidth="1"/>
    <col min="2822" max="2822" width="12.5546875" style="1" customWidth="1"/>
    <col min="2823" max="2823" width="13.27734375" style="1" customWidth="1"/>
    <col min="2824" max="3072" width="8.88671875" style="1"/>
    <col min="3073" max="3073" width="11.83203125" style="1" customWidth="1"/>
    <col min="3074" max="3074" width="15" style="1" customWidth="1"/>
    <col min="3075" max="3075" width="12.83203125" style="1" customWidth="1"/>
    <col min="3076" max="3076" width="13.5546875" style="1" customWidth="1"/>
    <col min="3077" max="3077" width="14.1640625" style="1" customWidth="1"/>
    <col min="3078" max="3078" width="12.5546875" style="1" customWidth="1"/>
    <col min="3079" max="3079" width="13.27734375" style="1" customWidth="1"/>
    <col min="3080" max="3328" width="8.88671875" style="1"/>
    <col min="3329" max="3329" width="11.83203125" style="1" customWidth="1"/>
    <col min="3330" max="3330" width="15" style="1" customWidth="1"/>
    <col min="3331" max="3331" width="12.83203125" style="1" customWidth="1"/>
    <col min="3332" max="3332" width="13.5546875" style="1" customWidth="1"/>
    <col min="3333" max="3333" width="14.1640625" style="1" customWidth="1"/>
    <col min="3334" max="3334" width="12.5546875" style="1" customWidth="1"/>
    <col min="3335" max="3335" width="13.27734375" style="1" customWidth="1"/>
    <col min="3336" max="3584" width="8.88671875" style="1"/>
    <col min="3585" max="3585" width="11.83203125" style="1" customWidth="1"/>
    <col min="3586" max="3586" width="15" style="1" customWidth="1"/>
    <col min="3587" max="3587" width="12.83203125" style="1" customWidth="1"/>
    <col min="3588" max="3588" width="13.5546875" style="1" customWidth="1"/>
    <col min="3589" max="3589" width="14.1640625" style="1" customWidth="1"/>
    <col min="3590" max="3590" width="12.5546875" style="1" customWidth="1"/>
    <col min="3591" max="3591" width="13.27734375" style="1" customWidth="1"/>
    <col min="3592" max="3840" width="8.88671875" style="1"/>
    <col min="3841" max="3841" width="11.83203125" style="1" customWidth="1"/>
    <col min="3842" max="3842" width="15" style="1" customWidth="1"/>
    <col min="3843" max="3843" width="12.83203125" style="1" customWidth="1"/>
    <col min="3844" max="3844" width="13.5546875" style="1" customWidth="1"/>
    <col min="3845" max="3845" width="14.1640625" style="1" customWidth="1"/>
    <col min="3846" max="3846" width="12.5546875" style="1" customWidth="1"/>
    <col min="3847" max="3847" width="13.27734375" style="1" customWidth="1"/>
    <col min="3848" max="4096" width="8.88671875" style="1"/>
    <col min="4097" max="4097" width="11.83203125" style="1" customWidth="1"/>
    <col min="4098" max="4098" width="15" style="1" customWidth="1"/>
    <col min="4099" max="4099" width="12.83203125" style="1" customWidth="1"/>
    <col min="4100" max="4100" width="13.5546875" style="1" customWidth="1"/>
    <col min="4101" max="4101" width="14.1640625" style="1" customWidth="1"/>
    <col min="4102" max="4102" width="12.5546875" style="1" customWidth="1"/>
    <col min="4103" max="4103" width="13.27734375" style="1" customWidth="1"/>
    <col min="4104" max="4352" width="8.88671875" style="1"/>
    <col min="4353" max="4353" width="11.83203125" style="1" customWidth="1"/>
    <col min="4354" max="4354" width="15" style="1" customWidth="1"/>
    <col min="4355" max="4355" width="12.83203125" style="1" customWidth="1"/>
    <col min="4356" max="4356" width="13.5546875" style="1" customWidth="1"/>
    <col min="4357" max="4357" width="14.1640625" style="1" customWidth="1"/>
    <col min="4358" max="4358" width="12.5546875" style="1" customWidth="1"/>
    <col min="4359" max="4359" width="13.27734375" style="1" customWidth="1"/>
    <col min="4360" max="4608" width="8.88671875" style="1"/>
    <col min="4609" max="4609" width="11.83203125" style="1" customWidth="1"/>
    <col min="4610" max="4610" width="15" style="1" customWidth="1"/>
    <col min="4611" max="4611" width="12.83203125" style="1" customWidth="1"/>
    <col min="4612" max="4612" width="13.5546875" style="1" customWidth="1"/>
    <col min="4613" max="4613" width="14.1640625" style="1" customWidth="1"/>
    <col min="4614" max="4614" width="12.5546875" style="1" customWidth="1"/>
    <col min="4615" max="4615" width="13.27734375" style="1" customWidth="1"/>
    <col min="4616" max="4864" width="8.88671875" style="1"/>
    <col min="4865" max="4865" width="11.83203125" style="1" customWidth="1"/>
    <col min="4866" max="4866" width="15" style="1" customWidth="1"/>
    <col min="4867" max="4867" width="12.83203125" style="1" customWidth="1"/>
    <col min="4868" max="4868" width="13.5546875" style="1" customWidth="1"/>
    <col min="4869" max="4869" width="14.1640625" style="1" customWidth="1"/>
    <col min="4870" max="4870" width="12.5546875" style="1" customWidth="1"/>
    <col min="4871" max="4871" width="13.27734375" style="1" customWidth="1"/>
    <col min="4872" max="5120" width="8.88671875" style="1"/>
    <col min="5121" max="5121" width="11.83203125" style="1" customWidth="1"/>
    <col min="5122" max="5122" width="15" style="1" customWidth="1"/>
    <col min="5123" max="5123" width="12.83203125" style="1" customWidth="1"/>
    <col min="5124" max="5124" width="13.5546875" style="1" customWidth="1"/>
    <col min="5125" max="5125" width="14.1640625" style="1" customWidth="1"/>
    <col min="5126" max="5126" width="12.5546875" style="1" customWidth="1"/>
    <col min="5127" max="5127" width="13.27734375" style="1" customWidth="1"/>
    <col min="5128" max="5376" width="8.88671875" style="1"/>
    <col min="5377" max="5377" width="11.83203125" style="1" customWidth="1"/>
    <col min="5378" max="5378" width="15" style="1" customWidth="1"/>
    <col min="5379" max="5379" width="12.83203125" style="1" customWidth="1"/>
    <col min="5380" max="5380" width="13.5546875" style="1" customWidth="1"/>
    <col min="5381" max="5381" width="14.1640625" style="1" customWidth="1"/>
    <col min="5382" max="5382" width="12.5546875" style="1" customWidth="1"/>
    <col min="5383" max="5383" width="13.27734375" style="1" customWidth="1"/>
    <col min="5384" max="5632" width="8.88671875" style="1"/>
    <col min="5633" max="5633" width="11.83203125" style="1" customWidth="1"/>
    <col min="5634" max="5634" width="15" style="1" customWidth="1"/>
    <col min="5635" max="5635" width="12.83203125" style="1" customWidth="1"/>
    <col min="5636" max="5636" width="13.5546875" style="1" customWidth="1"/>
    <col min="5637" max="5637" width="14.1640625" style="1" customWidth="1"/>
    <col min="5638" max="5638" width="12.5546875" style="1" customWidth="1"/>
    <col min="5639" max="5639" width="13.27734375" style="1" customWidth="1"/>
    <col min="5640" max="5888" width="8.88671875" style="1"/>
    <col min="5889" max="5889" width="11.83203125" style="1" customWidth="1"/>
    <col min="5890" max="5890" width="15" style="1" customWidth="1"/>
    <col min="5891" max="5891" width="12.83203125" style="1" customWidth="1"/>
    <col min="5892" max="5892" width="13.5546875" style="1" customWidth="1"/>
    <col min="5893" max="5893" width="14.1640625" style="1" customWidth="1"/>
    <col min="5894" max="5894" width="12.5546875" style="1" customWidth="1"/>
    <col min="5895" max="5895" width="13.27734375" style="1" customWidth="1"/>
    <col min="5896" max="6144" width="8.88671875" style="1"/>
    <col min="6145" max="6145" width="11.83203125" style="1" customWidth="1"/>
    <col min="6146" max="6146" width="15" style="1" customWidth="1"/>
    <col min="6147" max="6147" width="12.83203125" style="1" customWidth="1"/>
    <col min="6148" max="6148" width="13.5546875" style="1" customWidth="1"/>
    <col min="6149" max="6149" width="14.1640625" style="1" customWidth="1"/>
    <col min="6150" max="6150" width="12.5546875" style="1" customWidth="1"/>
    <col min="6151" max="6151" width="13.27734375" style="1" customWidth="1"/>
    <col min="6152" max="6400" width="8.88671875" style="1"/>
    <col min="6401" max="6401" width="11.83203125" style="1" customWidth="1"/>
    <col min="6402" max="6402" width="15" style="1" customWidth="1"/>
    <col min="6403" max="6403" width="12.83203125" style="1" customWidth="1"/>
    <col min="6404" max="6404" width="13.5546875" style="1" customWidth="1"/>
    <col min="6405" max="6405" width="14.1640625" style="1" customWidth="1"/>
    <col min="6406" max="6406" width="12.5546875" style="1" customWidth="1"/>
    <col min="6407" max="6407" width="13.27734375" style="1" customWidth="1"/>
    <col min="6408" max="6656" width="8.88671875" style="1"/>
    <col min="6657" max="6657" width="11.83203125" style="1" customWidth="1"/>
    <col min="6658" max="6658" width="15" style="1" customWidth="1"/>
    <col min="6659" max="6659" width="12.83203125" style="1" customWidth="1"/>
    <col min="6660" max="6660" width="13.5546875" style="1" customWidth="1"/>
    <col min="6661" max="6661" width="14.1640625" style="1" customWidth="1"/>
    <col min="6662" max="6662" width="12.5546875" style="1" customWidth="1"/>
    <col min="6663" max="6663" width="13.27734375" style="1" customWidth="1"/>
    <col min="6664" max="6912" width="8.88671875" style="1"/>
    <col min="6913" max="6913" width="11.83203125" style="1" customWidth="1"/>
    <col min="6914" max="6914" width="15" style="1" customWidth="1"/>
    <col min="6915" max="6915" width="12.83203125" style="1" customWidth="1"/>
    <col min="6916" max="6916" width="13.5546875" style="1" customWidth="1"/>
    <col min="6917" max="6917" width="14.1640625" style="1" customWidth="1"/>
    <col min="6918" max="6918" width="12.5546875" style="1" customWidth="1"/>
    <col min="6919" max="6919" width="13.27734375" style="1" customWidth="1"/>
    <col min="6920" max="7168" width="8.88671875" style="1"/>
    <col min="7169" max="7169" width="11.83203125" style="1" customWidth="1"/>
    <col min="7170" max="7170" width="15" style="1" customWidth="1"/>
    <col min="7171" max="7171" width="12.83203125" style="1" customWidth="1"/>
    <col min="7172" max="7172" width="13.5546875" style="1" customWidth="1"/>
    <col min="7173" max="7173" width="14.1640625" style="1" customWidth="1"/>
    <col min="7174" max="7174" width="12.5546875" style="1" customWidth="1"/>
    <col min="7175" max="7175" width="13.27734375" style="1" customWidth="1"/>
    <col min="7176" max="7424" width="8.88671875" style="1"/>
    <col min="7425" max="7425" width="11.83203125" style="1" customWidth="1"/>
    <col min="7426" max="7426" width="15" style="1" customWidth="1"/>
    <col min="7427" max="7427" width="12.83203125" style="1" customWidth="1"/>
    <col min="7428" max="7428" width="13.5546875" style="1" customWidth="1"/>
    <col min="7429" max="7429" width="14.1640625" style="1" customWidth="1"/>
    <col min="7430" max="7430" width="12.5546875" style="1" customWidth="1"/>
    <col min="7431" max="7431" width="13.27734375" style="1" customWidth="1"/>
    <col min="7432" max="7680" width="8.88671875" style="1"/>
    <col min="7681" max="7681" width="11.83203125" style="1" customWidth="1"/>
    <col min="7682" max="7682" width="15" style="1" customWidth="1"/>
    <col min="7683" max="7683" width="12.83203125" style="1" customWidth="1"/>
    <col min="7684" max="7684" width="13.5546875" style="1" customWidth="1"/>
    <col min="7685" max="7685" width="14.1640625" style="1" customWidth="1"/>
    <col min="7686" max="7686" width="12.5546875" style="1" customWidth="1"/>
    <col min="7687" max="7687" width="13.27734375" style="1" customWidth="1"/>
    <col min="7688" max="7936" width="8.88671875" style="1"/>
    <col min="7937" max="7937" width="11.83203125" style="1" customWidth="1"/>
    <col min="7938" max="7938" width="15" style="1" customWidth="1"/>
    <col min="7939" max="7939" width="12.83203125" style="1" customWidth="1"/>
    <col min="7940" max="7940" width="13.5546875" style="1" customWidth="1"/>
    <col min="7941" max="7941" width="14.1640625" style="1" customWidth="1"/>
    <col min="7942" max="7942" width="12.5546875" style="1" customWidth="1"/>
    <col min="7943" max="7943" width="13.27734375" style="1" customWidth="1"/>
    <col min="7944" max="8192" width="8.88671875" style="1"/>
    <col min="8193" max="8193" width="11.83203125" style="1" customWidth="1"/>
    <col min="8194" max="8194" width="15" style="1" customWidth="1"/>
    <col min="8195" max="8195" width="12.83203125" style="1" customWidth="1"/>
    <col min="8196" max="8196" width="13.5546875" style="1" customWidth="1"/>
    <col min="8197" max="8197" width="14.1640625" style="1" customWidth="1"/>
    <col min="8198" max="8198" width="12.5546875" style="1" customWidth="1"/>
    <col min="8199" max="8199" width="13.27734375" style="1" customWidth="1"/>
    <col min="8200" max="8448" width="8.88671875" style="1"/>
    <col min="8449" max="8449" width="11.83203125" style="1" customWidth="1"/>
    <col min="8450" max="8450" width="15" style="1" customWidth="1"/>
    <col min="8451" max="8451" width="12.83203125" style="1" customWidth="1"/>
    <col min="8452" max="8452" width="13.5546875" style="1" customWidth="1"/>
    <col min="8453" max="8453" width="14.1640625" style="1" customWidth="1"/>
    <col min="8454" max="8454" width="12.5546875" style="1" customWidth="1"/>
    <col min="8455" max="8455" width="13.27734375" style="1" customWidth="1"/>
    <col min="8456" max="8704" width="8.88671875" style="1"/>
    <col min="8705" max="8705" width="11.83203125" style="1" customWidth="1"/>
    <col min="8706" max="8706" width="15" style="1" customWidth="1"/>
    <col min="8707" max="8707" width="12.83203125" style="1" customWidth="1"/>
    <col min="8708" max="8708" width="13.5546875" style="1" customWidth="1"/>
    <col min="8709" max="8709" width="14.1640625" style="1" customWidth="1"/>
    <col min="8710" max="8710" width="12.5546875" style="1" customWidth="1"/>
    <col min="8711" max="8711" width="13.27734375" style="1" customWidth="1"/>
    <col min="8712" max="8960" width="8.88671875" style="1"/>
    <col min="8961" max="8961" width="11.83203125" style="1" customWidth="1"/>
    <col min="8962" max="8962" width="15" style="1" customWidth="1"/>
    <col min="8963" max="8963" width="12.83203125" style="1" customWidth="1"/>
    <col min="8964" max="8964" width="13.5546875" style="1" customWidth="1"/>
    <col min="8965" max="8965" width="14.1640625" style="1" customWidth="1"/>
    <col min="8966" max="8966" width="12.5546875" style="1" customWidth="1"/>
    <col min="8967" max="8967" width="13.27734375" style="1" customWidth="1"/>
    <col min="8968" max="9216" width="8.88671875" style="1"/>
    <col min="9217" max="9217" width="11.83203125" style="1" customWidth="1"/>
    <col min="9218" max="9218" width="15" style="1" customWidth="1"/>
    <col min="9219" max="9219" width="12.83203125" style="1" customWidth="1"/>
    <col min="9220" max="9220" width="13.5546875" style="1" customWidth="1"/>
    <col min="9221" max="9221" width="14.1640625" style="1" customWidth="1"/>
    <col min="9222" max="9222" width="12.5546875" style="1" customWidth="1"/>
    <col min="9223" max="9223" width="13.27734375" style="1" customWidth="1"/>
    <col min="9224" max="9472" width="8.88671875" style="1"/>
    <col min="9473" max="9473" width="11.83203125" style="1" customWidth="1"/>
    <col min="9474" max="9474" width="15" style="1" customWidth="1"/>
    <col min="9475" max="9475" width="12.83203125" style="1" customWidth="1"/>
    <col min="9476" max="9476" width="13.5546875" style="1" customWidth="1"/>
    <col min="9477" max="9477" width="14.1640625" style="1" customWidth="1"/>
    <col min="9478" max="9478" width="12.5546875" style="1" customWidth="1"/>
    <col min="9479" max="9479" width="13.27734375" style="1" customWidth="1"/>
    <col min="9480" max="9728" width="8.88671875" style="1"/>
    <col min="9729" max="9729" width="11.83203125" style="1" customWidth="1"/>
    <col min="9730" max="9730" width="15" style="1" customWidth="1"/>
    <col min="9731" max="9731" width="12.83203125" style="1" customWidth="1"/>
    <col min="9732" max="9732" width="13.5546875" style="1" customWidth="1"/>
    <col min="9733" max="9733" width="14.1640625" style="1" customWidth="1"/>
    <col min="9734" max="9734" width="12.5546875" style="1" customWidth="1"/>
    <col min="9735" max="9735" width="13.27734375" style="1" customWidth="1"/>
    <col min="9736" max="9984" width="8.88671875" style="1"/>
    <col min="9985" max="9985" width="11.83203125" style="1" customWidth="1"/>
    <col min="9986" max="9986" width="15" style="1" customWidth="1"/>
    <col min="9987" max="9987" width="12.83203125" style="1" customWidth="1"/>
    <col min="9988" max="9988" width="13.5546875" style="1" customWidth="1"/>
    <col min="9989" max="9989" width="14.1640625" style="1" customWidth="1"/>
    <col min="9990" max="9990" width="12.5546875" style="1" customWidth="1"/>
    <col min="9991" max="9991" width="13.27734375" style="1" customWidth="1"/>
    <col min="9992" max="10240" width="8.88671875" style="1"/>
    <col min="10241" max="10241" width="11.83203125" style="1" customWidth="1"/>
    <col min="10242" max="10242" width="15" style="1" customWidth="1"/>
    <col min="10243" max="10243" width="12.83203125" style="1" customWidth="1"/>
    <col min="10244" max="10244" width="13.5546875" style="1" customWidth="1"/>
    <col min="10245" max="10245" width="14.1640625" style="1" customWidth="1"/>
    <col min="10246" max="10246" width="12.5546875" style="1" customWidth="1"/>
    <col min="10247" max="10247" width="13.27734375" style="1" customWidth="1"/>
    <col min="10248" max="10496" width="8.88671875" style="1"/>
    <col min="10497" max="10497" width="11.83203125" style="1" customWidth="1"/>
    <col min="10498" max="10498" width="15" style="1" customWidth="1"/>
    <col min="10499" max="10499" width="12.83203125" style="1" customWidth="1"/>
    <col min="10500" max="10500" width="13.5546875" style="1" customWidth="1"/>
    <col min="10501" max="10501" width="14.1640625" style="1" customWidth="1"/>
    <col min="10502" max="10502" width="12.5546875" style="1" customWidth="1"/>
    <col min="10503" max="10503" width="13.27734375" style="1" customWidth="1"/>
    <col min="10504" max="10752" width="8.88671875" style="1"/>
    <col min="10753" max="10753" width="11.83203125" style="1" customWidth="1"/>
    <col min="10754" max="10754" width="15" style="1" customWidth="1"/>
    <col min="10755" max="10755" width="12.83203125" style="1" customWidth="1"/>
    <col min="10756" max="10756" width="13.5546875" style="1" customWidth="1"/>
    <col min="10757" max="10757" width="14.1640625" style="1" customWidth="1"/>
    <col min="10758" max="10758" width="12.5546875" style="1" customWidth="1"/>
    <col min="10759" max="10759" width="13.27734375" style="1" customWidth="1"/>
    <col min="10760" max="11008" width="8.88671875" style="1"/>
    <col min="11009" max="11009" width="11.83203125" style="1" customWidth="1"/>
    <col min="11010" max="11010" width="15" style="1" customWidth="1"/>
    <col min="11011" max="11011" width="12.83203125" style="1" customWidth="1"/>
    <col min="11012" max="11012" width="13.5546875" style="1" customWidth="1"/>
    <col min="11013" max="11013" width="14.1640625" style="1" customWidth="1"/>
    <col min="11014" max="11014" width="12.5546875" style="1" customWidth="1"/>
    <col min="11015" max="11015" width="13.27734375" style="1" customWidth="1"/>
    <col min="11016" max="11264" width="8.88671875" style="1"/>
    <col min="11265" max="11265" width="11.83203125" style="1" customWidth="1"/>
    <col min="11266" max="11266" width="15" style="1" customWidth="1"/>
    <col min="11267" max="11267" width="12.83203125" style="1" customWidth="1"/>
    <col min="11268" max="11268" width="13.5546875" style="1" customWidth="1"/>
    <col min="11269" max="11269" width="14.1640625" style="1" customWidth="1"/>
    <col min="11270" max="11270" width="12.5546875" style="1" customWidth="1"/>
    <col min="11271" max="11271" width="13.27734375" style="1" customWidth="1"/>
    <col min="11272" max="11520" width="8.88671875" style="1"/>
    <col min="11521" max="11521" width="11.83203125" style="1" customWidth="1"/>
    <col min="11522" max="11522" width="15" style="1" customWidth="1"/>
    <col min="11523" max="11523" width="12.83203125" style="1" customWidth="1"/>
    <col min="11524" max="11524" width="13.5546875" style="1" customWidth="1"/>
    <col min="11525" max="11525" width="14.1640625" style="1" customWidth="1"/>
    <col min="11526" max="11526" width="12.5546875" style="1" customWidth="1"/>
    <col min="11527" max="11527" width="13.27734375" style="1" customWidth="1"/>
    <col min="11528" max="11776" width="8.88671875" style="1"/>
    <col min="11777" max="11777" width="11.83203125" style="1" customWidth="1"/>
    <col min="11778" max="11778" width="15" style="1" customWidth="1"/>
    <col min="11779" max="11779" width="12.83203125" style="1" customWidth="1"/>
    <col min="11780" max="11780" width="13.5546875" style="1" customWidth="1"/>
    <col min="11781" max="11781" width="14.1640625" style="1" customWidth="1"/>
    <col min="11782" max="11782" width="12.5546875" style="1" customWidth="1"/>
    <col min="11783" max="11783" width="13.27734375" style="1" customWidth="1"/>
    <col min="11784" max="12032" width="8.88671875" style="1"/>
    <col min="12033" max="12033" width="11.83203125" style="1" customWidth="1"/>
    <col min="12034" max="12034" width="15" style="1" customWidth="1"/>
    <col min="12035" max="12035" width="12.83203125" style="1" customWidth="1"/>
    <col min="12036" max="12036" width="13.5546875" style="1" customWidth="1"/>
    <col min="12037" max="12037" width="14.1640625" style="1" customWidth="1"/>
    <col min="12038" max="12038" width="12.5546875" style="1" customWidth="1"/>
    <col min="12039" max="12039" width="13.27734375" style="1" customWidth="1"/>
    <col min="12040" max="12288" width="8.88671875" style="1"/>
    <col min="12289" max="12289" width="11.83203125" style="1" customWidth="1"/>
    <col min="12290" max="12290" width="15" style="1" customWidth="1"/>
    <col min="12291" max="12291" width="12.83203125" style="1" customWidth="1"/>
    <col min="12292" max="12292" width="13.5546875" style="1" customWidth="1"/>
    <col min="12293" max="12293" width="14.1640625" style="1" customWidth="1"/>
    <col min="12294" max="12294" width="12.5546875" style="1" customWidth="1"/>
    <col min="12295" max="12295" width="13.27734375" style="1" customWidth="1"/>
    <col min="12296" max="12544" width="8.88671875" style="1"/>
    <col min="12545" max="12545" width="11.83203125" style="1" customWidth="1"/>
    <col min="12546" max="12546" width="15" style="1" customWidth="1"/>
    <col min="12547" max="12547" width="12.83203125" style="1" customWidth="1"/>
    <col min="12548" max="12548" width="13.5546875" style="1" customWidth="1"/>
    <col min="12549" max="12549" width="14.1640625" style="1" customWidth="1"/>
    <col min="12550" max="12550" width="12.5546875" style="1" customWidth="1"/>
    <col min="12551" max="12551" width="13.27734375" style="1" customWidth="1"/>
    <col min="12552" max="12800" width="8.88671875" style="1"/>
    <col min="12801" max="12801" width="11.83203125" style="1" customWidth="1"/>
    <col min="12802" max="12802" width="15" style="1" customWidth="1"/>
    <col min="12803" max="12803" width="12.83203125" style="1" customWidth="1"/>
    <col min="12804" max="12804" width="13.5546875" style="1" customWidth="1"/>
    <col min="12805" max="12805" width="14.1640625" style="1" customWidth="1"/>
    <col min="12806" max="12806" width="12.5546875" style="1" customWidth="1"/>
    <col min="12807" max="12807" width="13.27734375" style="1" customWidth="1"/>
    <col min="12808" max="13056" width="8.88671875" style="1"/>
    <col min="13057" max="13057" width="11.83203125" style="1" customWidth="1"/>
    <col min="13058" max="13058" width="15" style="1" customWidth="1"/>
    <col min="13059" max="13059" width="12.83203125" style="1" customWidth="1"/>
    <col min="13060" max="13060" width="13.5546875" style="1" customWidth="1"/>
    <col min="13061" max="13061" width="14.1640625" style="1" customWidth="1"/>
    <col min="13062" max="13062" width="12.5546875" style="1" customWidth="1"/>
    <col min="13063" max="13063" width="13.27734375" style="1" customWidth="1"/>
    <col min="13064" max="13312" width="8.88671875" style="1"/>
    <col min="13313" max="13313" width="11.83203125" style="1" customWidth="1"/>
    <col min="13314" max="13314" width="15" style="1" customWidth="1"/>
    <col min="13315" max="13315" width="12.83203125" style="1" customWidth="1"/>
    <col min="13316" max="13316" width="13.5546875" style="1" customWidth="1"/>
    <col min="13317" max="13317" width="14.1640625" style="1" customWidth="1"/>
    <col min="13318" max="13318" width="12.5546875" style="1" customWidth="1"/>
    <col min="13319" max="13319" width="13.27734375" style="1" customWidth="1"/>
    <col min="13320" max="13568" width="8.88671875" style="1"/>
    <col min="13569" max="13569" width="11.83203125" style="1" customWidth="1"/>
    <col min="13570" max="13570" width="15" style="1" customWidth="1"/>
    <col min="13571" max="13571" width="12.83203125" style="1" customWidth="1"/>
    <col min="13572" max="13572" width="13.5546875" style="1" customWidth="1"/>
    <col min="13573" max="13573" width="14.1640625" style="1" customWidth="1"/>
    <col min="13574" max="13574" width="12.5546875" style="1" customWidth="1"/>
    <col min="13575" max="13575" width="13.27734375" style="1" customWidth="1"/>
    <col min="13576" max="13824" width="8.88671875" style="1"/>
    <col min="13825" max="13825" width="11.83203125" style="1" customWidth="1"/>
    <col min="13826" max="13826" width="15" style="1" customWidth="1"/>
    <col min="13827" max="13827" width="12.83203125" style="1" customWidth="1"/>
    <col min="13828" max="13828" width="13.5546875" style="1" customWidth="1"/>
    <col min="13829" max="13829" width="14.1640625" style="1" customWidth="1"/>
    <col min="13830" max="13830" width="12.5546875" style="1" customWidth="1"/>
    <col min="13831" max="13831" width="13.27734375" style="1" customWidth="1"/>
    <col min="13832" max="14080" width="8.88671875" style="1"/>
    <col min="14081" max="14081" width="11.83203125" style="1" customWidth="1"/>
    <col min="14082" max="14082" width="15" style="1" customWidth="1"/>
    <col min="14083" max="14083" width="12.83203125" style="1" customWidth="1"/>
    <col min="14084" max="14084" width="13.5546875" style="1" customWidth="1"/>
    <col min="14085" max="14085" width="14.1640625" style="1" customWidth="1"/>
    <col min="14086" max="14086" width="12.5546875" style="1" customWidth="1"/>
    <col min="14087" max="14087" width="13.27734375" style="1" customWidth="1"/>
    <col min="14088" max="14336" width="8.88671875" style="1"/>
    <col min="14337" max="14337" width="11.83203125" style="1" customWidth="1"/>
    <col min="14338" max="14338" width="15" style="1" customWidth="1"/>
    <col min="14339" max="14339" width="12.83203125" style="1" customWidth="1"/>
    <col min="14340" max="14340" width="13.5546875" style="1" customWidth="1"/>
    <col min="14341" max="14341" width="14.1640625" style="1" customWidth="1"/>
    <col min="14342" max="14342" width="12.5546875" style="1" customWidth="1"/>
    <col min="14343" max="14343" width="13.27734375" style="1" customWidth="1"/>
    <col min="14344" max="14592" width="8.88671875" style="1"/>
    <col min="14593" max="14593" width="11.83203125" style="1" customWidth="1"/>
    <col min="14594" max="14594" width="15" style="1" customWidth="1"/>
    <col min="14595" max="14595" width="12.83203125" style="1" customWidth="1"/>
    <col min="14596" max="14596" width="13.5546875" style="1" customWidth="1"/>
    <col min="14597" max="14597" width="14.1640625" style="1" customWidth="1"/>
    <col min="14598" max="14598" width="12.5546875" style="1" customWidth="1"/>
    <col min="14599" max="14599" width="13.27734375" style="1" customWidth="1"/>
    <col min="14600" max="14848" width="8.88671875" style="1"/>
    <col min="14849" max="14849" width="11.83203125" style="1" customWidth="1"/>
    <col min="14850" max="14850" width="15" style="1" customWidth="1"/>
    <col min="14851" max="14851" width="12.83203125" style="1" customWidth="1"/>
    <col min="14852" max="14852" width="13.5546875" style="1" customWidth="1"/>
    <col min="14853" max="14853" width="14.1640625" style="1" customWidth="1"/>
    <col min="14854" max="14854" width="12.5546875" style="1" customWidth="1"/>
    <col min="14855" max="14855" width="13.27734375" style="1" customWidth="1"/>
    <col min="14856" max="15104" width="8.88671875" style="1"/>
    <col min="15105" max="15105" width="11.83203125" style="1" customWidth="1"/>
    <col min="15106" max="15106" width="15" style="1" customWidth="1"/>
    <col min="15107" max="15107" width="12.83203125" style="1" customWidth="1"/>
    <col min="15108" max="15108" width="13.5546875" style="1" customWidth="1"/>
    <col min="15109" max="15109" width="14.1640625" style="1" customWidth="1"/>
    <col min="15110" max="15110" width="12.5546875" style="1" customWidth="1"/>
    <col min="15111" max="15111" width="13.27734375" style="1" customWidth="1"/>
    <col min="15112" max="15360" width="8.88671875" style="1"/>
    <col min="15361" max="15361" width="11.83203125" style="1" customWidth="1"/>
    <col min="15362" max="15362" width="15" style="1" customWidth="1"/>
    <col min="15363" max="15363" width="12.83203125" style="1" customWidth="1"/>
    <col min="15364" max="15364" width="13.5546875" style="1" customWidth="1"/>
    <col min="15365" max="15365" width="14.1640625" style="1" customWidth="1"/>
    <col min="15366" max="15366" width="12.5546875" style="1" customWidth="1"/>
    <col min="15367" max="15367" width="13.27734375" style="1" customWidth="1"/>
    <col min="15368" max="15616" width="8.88671875" style="1"/>
    <col min="15617" max="15617" width="11.83203125" style="1" customWidth="1"/>
    <col min="15618" max="15618" width="15" style="1" customWidth="1"/>
    <col min="15619" max="15619" width="12.83203125" style="1" customWidth="1"/>
    <col min="15620" max="15620" width="13.5546875" style="1" customWidth="1"/>
    <col min="15621" max="15621" width="14.1640625" style="1" customWidth="1"/>
    <col min="15622" max="15622" width="12.5546875" style="1" customWidth="1"/>
    <col min="15623" max="15623" width="13.27734375" style="1" customWidth="1"/>
    <col min="15624" max="15872" width="8.88671875" style="1"/>
    <col min="15873" max="15873" width="11.83203125" style="1" customWidth="1"/>
    <col min="15874" max="15874" width="15" style="1" customWidth="1"/>
    <col min="15875" max="15875" width="12.83203125" style="1" customWidth="1"/>
    <col min="15876" max="15876" width="13.5546875" style="1" customWidth="1"/>
    <col min="15877" max="15877" width="14.1640625" style="1" customWidth="1"/>
    <col min="15878" max="15878" width="12.5546875" style="1" customWidth="1"/>
    <col min="15879" max="15879" width="13.27734375" style="1" customWidth="1"/>
    <col min="15880" max="16128" width="8.88671875" style="1"/>
    <col min="16129" max="16129" width="11.83203125" style="1" customWidth="1"/>
    <col min="16130" max="16130" width="15" style="1" customWidth="1"/>
    <col min="16131" max="16131" width="12.83203125" style="1" customWidth="1"/>
    <col min="16132" max="16132" width="13.5546875" style="1" customWidth="1"/>
    <col min="16133" max="16133" width="14.1640625" style="1" customWidth="1"/>
    <col min="16134" max="16134" width="12.5546875" style="1" customWidth="1"/>
    <col min="16135" max="16135" width="13.27734375" style="1" customWidth="1"/>
    <col min="16136" max="16384" width="8.88671875" style="1"/>
  </cols>
  <sheetData>
    <row r="1" spans="1:9" ht="60" customHeight="1" x14ac:dyDescent="0.4">
      <c r="B1" s="30" t="s">
        <v>9</v>
      </c>
      <c r="C1" s="29"/>
      <c r="D1" s="29" t="s">
        <v>10</v>
      </c>
      <c r="E1" s="1"/>
      <c r="F1" s="1"/>
      <c r="G1" s="1"/>
    </row>
    <row r="2" spans="1:9" ht="20.05" customHeight="1" x14ac:dyDescent="0.4">
      <c r="A2" s="1" t="s">
        <v>3</v>
      </c>
      <c r="B2" s="3" t="s">
        <v>4</v>
      </c>
      <c r="C2" s="15" t="s">
        <v>4</v>
      </c>
      <c r="D2" s="3" t="s">
        <v>4</v>
      </c>
      <c r="E2" s="1"/>
      <c r="F2" s="10">
        <f>ROUNDUP(A3,1)</f>
        <v>-7.3</v>
      </c>
      <c r="G2" s="3">
        <f>VLOOKUP(F2,A7:D387,2,TRUE)</f>
        <v>0.93659999999999999</v>
      </c>
      <c r="H2" s="3">
        <f>VLOOKUP(F2,A7:D387,3,TRUE)</f>
        <v>0.62405999999999995</v>
      </c>
      <c r="I2" s="1">
        <f>VLOOKUP(F2,A7:D387,4,TRUE)</f>
        <v>2.5522</v>
      </c>
    </row>
    <row r="3" spans="1:9" ht="20.05" customHeight="1" x14ac:dyDescent="0.4">
      <c r="A3" s="13">
        <v>-7.25</v>
      </c>
      <c r="B3" s="12">
        <f>IF(F4=0,G2,G2-G6)</f>
        <v>0.9385</v>
      </c>
      <c r="C3" s="16">
        <f>IF(F4=0,H2,H2-H6)</f>
        <v>0.624</v>
      </c>
      <c r="D3" s="23">
        <f>IF(F4=0,I2,I2-I6)</f>
        <v>2.5569999999999999</v>
      </c>
      <c r="E3" s="1"/>
      <c r="F3" s="10">
        <f>ROUNDDOWN(A3,1)</f>
        <v>-7.2</v>
      </c>
      <c r="G3" s="3">
        <f>VLOOKUP(F3,A7:D387,2,TRUE)</f>
        <v>0.94040000000000001</v>
      </c>
      <c r="H3" s="3">
        <f>VLOOKUP(F3,A7:D387,3,TRUE)</f>
        <v>0.62394000000000005</v>
      </c>
      <c r="I3" s="1">
        <f>VLOOKUP(F3,A7:D387,4,TRUE)</f>
        <v>2.5617999999999999</v>
      </c>
    </row>
    <row r="4" spans="1:9" ht="20.05" customHeight="1" x14ac:dyDescent="0.4">
      <c r="F4" s="10">
        <f>F2-F3</f>
        <v>-9.9999999999999645E-2</v>
      </c>
      <c r="G4" s="3">
        <f>G2-G3</f>
        <v>-3.8000000000000256E-3</v>
      </c>
      <c r="H4" s="3">
        <f>H2-H3</f>
        <v>1.1999999999989797E-4</v>
      </c>
      <c r="I4" s="3">
        <f>I2-I3</f>
        <v>-9.5999999999998309E-3</v>
      </c>
    </row>
    <row r="5" spans="1:9" ht="20.05" customHeight="1" thickBot="1" x14ac:dyDescent="0.7">
      <c r="A5" s="4" t="s">
        <v>7</v>
      </c>
      <c r="B5" s="14" t="s">
        <v>6</v>
      </c>
      <c r="E5" s="1"/>
      <c r="F5" s="10">
        <f>F2-A3</f>
        <v>-4.9999999999999822E-2</v>
      </c>
      <c r="G5" s="3"/>
    </row>
    <row r="6" spans="1:9" ht="20.05" customHeight="1" thickTop="1" thickBot="1" x14ac:dyDescent="0.45">
      <c r="A6" s="8" t="s">
        <v>0</v>
      </c>
      <c r="B6" s="9" t="s">
        <v>1</v>
      </c>
      <c r="C6" s="17" t="s">
        <v>8</v>
      </c>
      <c r="D6" s="24" t="s">
        <v>2</v>
      </c>
      <c r="E6" s="1"/>
      <c r="F6" s="11" t="s">
        <v>5</v>
      </c>
      <c r="G6" s="3">
        <f>G4*F5/F4</f>
        <v>-1.9000000000000128E-3</v>
      </c>
      <c r="H6" s="1">
        <f>H4*F5/F4</f>
        <v>5.9999999999948983E-5</v>
      </c>
      <c r="I6" s="1">
        <f>I4*F5/F4</f>
        <v>-4.7999999999999154E-3</v>
      </c>
    </row>
    <row r="7" spans="1:9" ht="20.05" customHeight="1" thickTop="1" x14ac:dyDescent="0.4">
      <c r="A7" s="20">
        <v>-8</v>
      </c>
      <c r="B7" s="22">
        <v>0.91100000000000003</v>
      </c>
      <c r="C7" s="21">
        <v>0.62480000000000002</v>
      </c>
      <c r="D7" s="25">
        <v>2.4860000000000002</v>
      </c>
      <c r="E7" s="1"/>
      <c r="F7" s="11"/>
      <c r="G7" s="3"/>
    </row>
    <row r="8" spans="1:9" ht="20.05" customHeight="1" x14ac:dyDescent="0.4">
      <c r="A8" s="5">
        <v>-7.9</v>
      </c>
      <c r="B8" s="6">
        <f>B7-(0.1*(B7-B12)/0.5)</f>
        <v>0.91460000000000008</v>
      </c>
      <c r="C8" s="18">
        <v>0.62470000000000003</v>
      </c>
      <c r="D8" s="26">
        <f>D7-(0.1*(D7-D12)/0.5)</f>
        <v>2.4954000000000001</v>
      </c>
      <c r="E8" s="1"/>
      <c r="F8" s="11"/>
      <c r="G8" s="3"/>
    </row>
    <row r="9" spans="1:9" ht="20.05" customHeight="1" x14ac:dyDescent="0.4">
      <c r="A9" s="5">
        <v>-7.8</v>
      </c>
      <c r="B9" s="6">
        <f>B7-(0.2*(B7-B12)/0.5)</f>
        <v>0.91820000000000002</v>
      </c>
      <c r="C9" s="18">
        <v>0.62460000000000004</v>
      </c>
      <c r="D9" s="26">
        <f>D7-(0.2*(D7-D12)/0.5)</f>
        <v>2.5047999999999999</v>
      </c>
      <c r="E9" s="1"/>
      <c r="F9" s="11"/>
      <c r="G9" s="3"/>
    </row>
    <row r="10" spans="1:9" ht="20.05" customHeight="1" x14ac:dyDescent="0.4">
      <c r="A10" s="5">
        <v>-7.7</v>
      </c>
      <c r="B10" s="6">
        <f>B7-(0.3*(B7-B12)/0.5)</f>
        <v>0.92180000000000006</v>
      </c>
      <c r="C10" s="18">
        <v>0.62449999999999994</v>
      </c>
      <c r="D10" s="26">
        <f>D7-(0.3*(D7-D12)/0.5)</f>
        <v>2.5142000000000002</v>
      </c>
      <c r="E10" s="1"/>
      <c r="F10" s="11"/>
      <c r="G10" s="3"/>
    </row>
    <row r="11" spans="1:9" ht="20.05" customHeight="1" x14ac:dyDescent="0.4">
      <c r="A11" s="5">
        <v>-7.6</v>
      </c>
      <c r="B11" s="6">
        <f>B7-(0.4*(B7-B12)/0.5)</f>
        <v>0.9254</v>
      </c>
      <c r="C11" s="18">
        <v>0.62439999999999996</v>
      </c>
      <c r="D11" s="26">
        <f>D7-(0.4*(D7-D12)/0.5)</f>
        <v>2.5236000000000001</v>
      </c>
      <c r="E11" s="1"/>
      <c r="F11" s="11"/>
      <c r="G11" s="3"/>
    </row>
    <row r="12" spans="1:9" ht="20.05" customHeight="1" x14ac:dyDescent="0.4">
      <c r="A12" s="5">
        <v>-7.5</v>
      </c>
      <c r="B12" s="6">
        <v>0.92900000000000005</v>
      </c>
      <c r="C12" s="18">
        <v>0.62429999999999997</v>
      </c>
      <c r="D12" s="26">
        <v>2.5329999999999999</v>
      </c>
      <c r="E12" s="1"/>
      <c r="F12" s="11"/>
      <c r="G12" s="3"/>
    </row>
    <row r="13" spans="1:9" ht="20.05" customHeight="1" x14ac:dyDescent="0.4">
      <c r="A13" s="5">
        <v>-7.4</v>
      </c>
      <c r="B13" s="6">
        <f>B12-(0.1*(B12-B17)/0.5)</f>
        <v>0.93280000000000007</v>
      </c>
      <c r="C13" s="18">
        <v>0.62417999999999996</v>
      </c>
      <c r="D13" s="26">
        <f>D12-(0.1*(D12-D17)/0.5)</f>
        <v>2.5425999999999997</v>
      </c>
      <c r="E13" s="1"/>
      <c r="F13" s="11"/>
      <c r="G13" s="3"/>
    </row>
    <row r="14" spans="1:9" ht="20.05" customHeight="1" x14ac:dyDescent="0.4">
      <c r="A14" s="5">
        <v>-7.3</v>
      </c>
      <c r="B14" s="6">
        <f>B12-(0.2*(B12-B17)/0.5)</f>
        <v>0.93659999999999999</v>
      </c>
      <c r="C14" s="18">
        <v>0.62405999999999995</v>
      </c>
      <c r="D14" s="26">
        <f>D12-(0.2*(D12-D17)/0.5)</f>
        <v>2.5522</v>
      </c>
      <c r="E14" s="1"/>
      <c r="F14" s="11"/>
      <c r="G14" s="3"/>
    </row>
    <row r="15" spans="1:9" ht="20.05" customHeight="1" x14ac:dyDescent="0.4">
      <c r="A15" s="5">
        <v>-7.2</v>
      </c>
      <c r="B15" s="6">
        <f>B12-(0.3*(B12-B17)/0.5)</f>
        <v>0.94040000000000001</v>
      </c>
      <c r="C15" s="18">
        <v>0.62394000000000005</v>
      </c>
      <c r="D15" s="26">
        <f>D12-(0.3*(D12-D17)/0.5)</f>
        <v>2.5617999999999999</v>
      </c>
      <c r="E15" s="1"/>
      <c r="F15" s="11"/>
      <c r="G15" s="3"/>
    </row>
    <row r="16" spans="1:9" ht="20.05" customHeight="1" x14ac:dyDescent="0.4">
      <c r="A16" s="5">
        <v>-7.1</v>
      </c>
      <c r="B16" s="6">
        <f>B12-(0.4*(B12-B17)/0.5)</f>
        <v>0.94419999999999993</v>
      </c>
      <c r="C16" s="18">
        <v>0.62382000000000004</v>
      </c>
      <c r="D16" s="26">
        <f>D12-(0.4*(D12-D17)/0.5)</f>
        <v>2.5714000000000001</v>
      </c>
      <c r="E16" s="1"/>
      <c r="F16" s="11"/>
      <c r="G16" s="3"/>
    </row>
    <row r="17" spans="1:7" ht="20.05" customHeight="1" x14ac:dyDescent="0.4">
      <c r="A17" s="5">
        <v>-7</v>
      </c>
      <c r="B17" s="6">
        <v>0.94799999999999995</v>
      </c>
      <c r="C17" s="18">
        <v>0.62370000000000003</v>
      </c>
      <c r="D17" s="26">
        <v>2.581</v>
      </c>
      <c r="E17" s="1"/>
      <c r="F17" s="11"/>
      <c r="G17" s="3"/>
    </row>
    <row r="18" spans="1:7" ht="20.05" customHeight="1" x14ac:dyDescent="0.4">
      <c r="A18" s="5">
        <v>-6.9</v>
      </c>
      <c r="B18" s="6">
        <f>B17-(0.1*(B17-B22)/0.5)</f>
        <v>0.9516</v>
      </c>
      <c r="C18" s="18">
        <v>0.62358000000000002</v>
      </c>
      <c r="D18" s="26">
        <f>D17-(0.1*(D17-D22)/0.5)</f>
        <v>2.59</v>
      </c>
      <c r="E18" s="1"/>
      <c r="F18" s="11"/>
      <c r="G18" s="3"/>
    </row>
    <row r="19" spans="1:7" ht="20.05" customHeight="1" x14ac:dyDescent="0.4">
      <c r="A19" s="5">
        <v>-6.8</v>
      </c>
      <c r="B19" s="6">
        <f>B17-(0.2*(B17-B22)/0.5)</f>
        <v>0.95519999999999994</v>
      </c>
      <c r="C19" s="18">
        <v>0.62346000000000001</v>
      </c>
      <c r="D19" s="26">
        <f>D17-(0.2*(D17-D22)/0.5)</f>
        <v>2.5989999999999998</v>
      </c>
      <c r="E19" s="1"/>
      <c r="F19" s="11"/>
      <c r="G19" s="3"/>
    </row>
    <row r="20" spans="1:7" ht="20.05" customHeight="1" x14ac:dyDescent="0.4">
      <c r="A20" s="5">
        <v>-6.7</v>
      </c>
      <c r="B20" s="6">
        <f>B17-(0.3*(B17-B22)/0.5)</f>
        <v>0.95879999999999999</v>
      </c>
      <c r="C20" s="18">
        <v>0.62334000000000001</v>
      </c>
      <c r="D20" s="26">
        <f>D17-(0.3*(D17-D22)/0.5)</f>
        <v>2.6080000000000001</v>
      </c>
      <c r="E20" s="1"/>
      <c r="F20" s="11"/>
      <c r="G20" s="3"/>
    </row>
    <row r="21" spans="1:7" ht="20.05" customHeight="1" x14ac:dyDescent="0.4">
      <c r="A21" s="5">
        <v>-6.6</v>
      </c>
      <c r="B21" s="6">
        <f>B17-(0.4*(B17-B22)/0.5)</f>
        <v>0.96239999999999992</v>
      </c>
      <c r="C21" s="18">
        <v>0.62322</v>
      </c>
      <c r="D21" s="26">
        <f>D17-(0.4*(D17-D22)/0.5)</f>
        <v>2.617</v>
      </c>
      <c r="E21" s="1"/>
      <c r="F21" s="11"/>
      <c r="G21" s="3"/>
    </row>
    <row r="22" spans="1:7" ht="20.05" customHeight="1" x14ac:dyDescent="0.4">
      <c r="A22" s="5">
        <v>-6.5000000000000098</v>
      </c>
      <c r="B22" s="6">
        <v>0.96599999999999997</v>
      </c>
      <c r="C22" s="18">
        <v>0.62309999999999999</v>
      </c>
      <c r="D22" s="26">
        <v>2.6259999999999999</v>
      </c>
      <c r="E22" s="1"/>
      <c r="F22" s="11"/>
      <c r="G22" s="3"/>
    </row>
    <row r="23" spans="1:7" ht="20.05" customHeight="1" x14ac:dyDescent="0.4">
      <c r="A23" s="5">
        <v>-6.4000000000000101</v>
      </c>
      <c r="B23" s="6">
        <f>B22-(0.1*(B22-B27)/0.5)</f>
        <v>0.9698</v>
      </c>
      <c r="C23" s="18">
        <v>0.623</v>
      </c>
      <c r="D23" s="26">
        <f>D22-(0.1*(D22-D27)/0.5)</f>
        <v>2.6364000000000001</v>
      </c>
      <c r="E23" s="1"/>
      <c r="F23" s="11"/>
      <c r="G23" s="3"/>
    </row>
    <row r="24" spans="1:7" ht="20.05" customHeight="1" x14ac:dyDescent="0.4">
      <c r="A24" s="5">
        <v>-6.3000000000000096</v>
      </c>
      <c r="B24" s="6">
        <f>B22-(0.2*(B22-B27)/0.5)</f>
        <v>0.97360000000000002</v>
      </c>
      <c r="C24" s="18">
        <v>0.62290000000000001</v>
      </c>
      <c r="D24" s="26">
        <f>D22-(0.2*(D22-D27)/0.5)</f>
        <v>2.6467999999999998</v>
      </c>
      <c r="E24" s="1"/>
      <c r="F24" s="11"/>
      <c r="G24" s="3"/>
    </row>
    <row r="25" spans="1:7" ht="20.05" customHeight="1" x14ac:dyDescent="0.4">
      <c r="A25" s="5">
        <v>-6.2000000000000099</v>
      </c>
      <c r="B25" s="6">
        <f>B22-(0.3*(B22-B27)/0.5)</f>
        <v>0.97739999999999994</v>
      </c>
      <c r="C25" s="18">
        <v>0.62280000000000002</v>
      </c>
      <c r="D25" s="26">
        <f>D22-(0.3*(D22-D27)/0.5)</f>
        <v>2.6572</v>
      </c>
      <c r="E25" s="1"/>
      <c r="F25" s="11"/>
      <c r="G25" s="3"/>
    </row>
    <row r="26" spans="1:7" ht="20.05" customHeight="1" x14ac:dyDescent="0.4">
      <c r="A26" s="5">
        <v>-6.1000000000000103</v>
      </c>
      <c r="B26" s="6">
        <f>B22-(0.4*(B22-B27)/0.5)</f>
        <v>0.98119999999999996</v>
      </c>
      <c r="C26" s="18">
        <v>0.62270000000000003</v>
      </c>
      <c r="D26" s="26">
        <f>D22-(0.4*(D22-D27)/0.5)</f>
        <v>2.6675999999999997</v>
      </c>
      <c r="E26" s="1"/>
      <c r="F26" s="11"/>
      <c r="G26" s="3"/>
    </row>
    <row r="27" spans="1:7" ht="20.05" customHeight="1" x14ac:dyDescent="0.4">
      <c r="A27" s="5">
        <v>-6.0000000000000098</v>
      </c>
      <c r="B27" s="6">
        <v>0.98499999999999999</v>
      </c>
      <c r="C27" s="18">
        <v>0.62260000000000004</v>
      </c>
      <c r="D27" s="26">
        <v>2.6779999999999999</v>
      </c>
      <c r="E27" s="1"/>
      <c r="F27" s="11"/>
      <c r="G27" s="3"/>
    </row>
    <row r="28" spans="1:7" ht="20.05" customHeight="1" x14ac:dyDescent="0.4">
      <c r="A28" s="5">
        <v>-5.9000000000000101</v>
      </c>
      <c r="B28" s="6">
        <f>B27-(0.1*(B27-B32)/0.5)</f>
        <v>0.98880000000000001</v>
      </c>
      <c r="C28" s="18">
        <v>0.62248000000000003</v>
      </c>
      <c r="D28" s="26">
        <f>D27-(0.1*(D27-D32)/0.5)</f>
        <v>2.6877999999999997</v>
      </c>
      <c r="E28" s="1"/>
      <c r="F28" s="11"/>
      <c r="G28" s="3"/>
    </row>
    <row r="29" spans="1:7" ht="20.05" customHeight="1" x14ac:dyDescent="0.4">
      <c r="A29" s="5">
        <v>-5.8000000000000096</v>
      </c>
      <c r="B29" s="6">
        <f>B27-(0.2*(B27-B32)/0.5)</f>
        <v>0.99260000000000004</v>
      </c>
      <c r="C29" s="18">
        <v>0.62236000000000002</v>
      </c>
      <c r="D29" s="26">
        <f>D27-(0.2*(D27-D32)/0.5)</f>
        <v>2.6976</v>
      </c>
      <c r="E29" s="1"/>
      <c r="F29" s="11"/>
      <c r="G29" s="3"/>
    </row>
    <row r="30" spans="1:7" ht="20.05" customHeight="1" x14ac:dyDescent="0.4">
      <c r="A30" s="5">
        <v>-5.7000000000000099</v>
      </c>
      <c r="B30" s="6">
        <f>B27-(0.3*(B27-B32)/0.5)</f>
        <v>0.99639999999999995</v>
      </c>
      <c r="C30" s="18">
        <v>0.62224000000000002</v>
      </c>
      <c r="D30" s="26">
        <f>D27-(0.3*(D27-D32)/0.5)</f>
        <v>2.7073999999999998</v>
      </c>
      <c r="E30" s="1"/>
      <c r="F30" s="11"/>
      <c r="G30" s="3"/>
    </row>
    <row r="31" spans="1:7" ht="20.05" customHeight="1" x14ac:dyDescent="0.4">
      <c r="A31" s="5">
        <v>-5.6000000000000103</v>
      </c>
      <c r="B31" s="6">
        <f>B27-(0.4*(B27-B32)/0.5)</f>
        <v>1.0002</v>
      </c>
      <c r="C31" s="18">
        <v>0.62212000000000001</v>
      </c>
      <c r="D31" s="26">
        <f>D27-(0.4*(D27-D32)/0.5)</f>
        <v>2.7172000000000001</v>
      </c>
      <c r="E31" s="1"/>
      <c r="F31" s="11"/>
      <c r="G31" s="3"/>
    </row>
    <row r="32" spans="1:7" ht="20.05" customHeight="1" x14ac:dyDescent="0.4">
      <c r="A32" s="5">
        <v>-5.5000000000000098</v>
      </c>
      <c r="B32" s="6">
        <v>1.004</v>
      </c>
      <c r="C32" s="18">
        <v>0.622</v>
      </c>
      <c r="D32" s="26">
        <v>2.7269999999999999</v>
      </c>
      <c r="E32" s="1"/>
      <c r="F32" s="11"/>
      <c r="G32" s="3"/>
    </row>
    <row r="33" spans="1:7" ht="20.05" customHeight="1" x14ac:dyDescent="0.4">
      <c r="A33" s="5">
        <v>-5.4000000000000101</v>
      </c>
      <c r="B33" s="6">
        <f>B32-(0.1*(B32-B37)/0.5)</f>
        <v>1.008</v>
      </c>
      <c r="C33" s="18">
        <v>0.62187999999999999</v>
      </c>
      <c r="D33" s="26">
        <f>D32-(0.1*(D32-D37)/0.5)</f>
        <v>2.7372000000000001</v>
      </c>
      <c r="E33" s="1"/>
      <c r="F33" s="11"/>
      <c r="G33" s="3"/>
    </row>
    <row r="34" spans="1:7" ht="20.05" customHeight="1" x14ac:dyDescent="0.4">
      <c r="A34" s="5">
        <v>-5.3000000000000096</v>
      </c>
      <c r="B34" s="6">
        <f>B32-(0.2*(B32-B37)/0.5)</f>
        <v>1.012</v>
      </c>
      <c r="C34" s="18">
        <v>0.62175999999999998</v>
      </c>
      <c r="D34" s="26">
        <f>D32-(0.2*(D32-D37)/0.5)</f>
        <v>2.7473999999999998</v>
      </c>
      <c r="E34" s="1"/>
      <c r="F34" s="11"/>
      <c r="G34" s="3"/>
    </row>
    <row r="35" spans="1:7" ht="20.05" customHeight="1" x14ac:dyDescent="0.4">
      <c r="A35" s="5">
        <v>-5.2000000000000099</v>
      </c>
      <c r="B35" s="6">
        <f>B32-(0.3*(B32-B37)/0.5)</f>
        <v>1.016</v>
      </c>
      <c r="C35" s="18">
        <v>0.62163999999999997</v>
      </c>
      <c r="D35" s="26">
        <f>D32-(0.3*(D32-D37)/0.5)</f>
        <v>2.7576000000000001</v>
      </c>
      <c r="E35" s="1"/>
      <c r="F35" s="11"/>
      <c r="G35" s="3"/>
    </row>
    <row r="36" spans="1:7" ht="20.05" customHeight="1" x14ac:dyDescent="0.4">
      <c r="A36" s="5">
        <v>-5.1000000000000103</v>
      </c>
      <c r="B36" s="6">
        <f>B32-(0.4*(B32-B37)/0.5)</f>
        <v>1.02</v>
      </c>
      <c r="C36" s="18">
        <v>0.62151999999999996</v>
      </c>
      <c r="D36" s="26">
        <f>D32-(0.4*(D32-D37)/0.5)</f>
        <v>2.7677999999999998</v>
      </c>
      <c r="E36" s="1"/>
      <c r="F36" s="11"/>
      <c r="G36" s="3"/>
    </row>
    <row r="37" spans="1:7" ht="20.05" customHeight="1" x14ac:dyDescent="0.4">
      <c r="A37" s="5">
        <v>-5.0000000000000098</v>
      </c>
      <c r="B37" s="6">
        <v>1.024</v>
      </c>
      <c r="C37" s="18">
        <v>0.62139999999999995</v>
      </c>
      <c r="D37" s="26">
        <v>2.778</v>
      </c>
      <c r="E37" s="1"/>
      <c r="F37" s="1"/>
      <c r="G37" s="1"/>
    </row>
    <row r="38" spans="1:7" ht="20.05" customHeight="1" x14ac:dyDescent="0.4">
      <c r="A38" s="5">
        <v>-4.9000000000000101</v>
      </c>
      <c r="B38" s="6">
        <f>B37-(0.1*(B37-B42)/0.5)</f>
        <v>1.028</v>
      </c>
      <c r="C38" s="18">
        <v>0.62129999999999996</v>
      </c>
      <c r="D38" s="26">
        <f>D37-(0.1*(D37-D42)/0.5)</f>
        <v>2.7882000000000002</v>
      </c>
      <c r="E38" s="1"/>
      <c r="F38" s="1"/>
      <c r="G38" s="1"/>
    </row>
    <row r="39" spans="1:7" ht="20.05" customHeight="1" x14ac:dyDescent="0.4">
      <c r="A39" s="5">
        <v>-4.8000000000000096</v>
      </c>
      <c r="B39" s="6">
        <f>B37-(0.2*(B37-B42)/0.5)</f>
        <v>1.032</v>
      </c>
      <c r="C39" s="18">
        <v>0.62119999999999997</v>
      </c>
      <c r="D39" s="26">
        <f>D37-(0.2*(D37-D42)/0.5)</f>
        <v>2.7984</v>
      </c>
      <c r="E39" s="1"/>
      <c r="F39" s="1"/>
      <c r="G39" s="1"/>
    </row>
    <row r="40" spans="1:7" ht="20.05" customHeight="1" x14ac:dyDescent="0.4">
      <c r="A40" s="5">
        <v>-4.7000000000000099</v>
      </c>
      <c r="B40" s="6">
        <f>B37-(0.3*(B37-B42)/0.5)</f>
        <v>1.036</v>
      </c>
      <c r="C40" s="18">
        <v>0.62109999999999999</v>
      </c>
      <c r="D40" s="26">
        <f>D37-(0.3*(D37-D42)/0.5)</f>
        <v>2.8086000000000002</v>
      </c>
      <c r="E40" s="1"/>
      <c r="F40" s="1"/>
      <c r="G40" s="1"/>
    </row>
    <row r="41" spans="1:7" ht="20.05" customHeight="1" x14ac:dyDescent="0.4">
      <c r="A41" s="5">
        <v>-4.6000000000000103</v>
      </c>
      <c r="B41" s="6">
        <f>B37-(0.4*(B37-B42)/0.5)</f>
        <v>1.04</v>
      </c>
      <c r="C41" s="18">
        <v>0.621</v>
      </c>
      <c r="D41" s="26">
        <f>D37-(0.4*(D37-D42)/0.5)</f>
        <v>2.8188</v>
      </c>
      <c r="E41" s="1"/>
      <c r="F41" s="1"/>
      <c r="G41" s="1"/>
    </row>
    <row r="42" spans="1:7" ht="20.05" customHeight="1" x14ac:dyDescent="0.4">
      <c r="A42" s="5">
        <v>-4.5000000000000098</v>
      </c>
      <c r="B42" s="6">
        <v>1.044</v>
      </c>
      <c r="C42" s="18">
        <v>0.62090000000000001</v>
      </c>
      <c r="D42" s="26">
        <v>2.8290000000000002</v>
      </c>
      <c r="E42" s="1"/>
      <c r="F42" s="1"/>
      <c r="G42" s="1"/>
    </row>
    <row r="43" spans="1:7" ht="20.05" customHeight="1" x14ac:dyDescent="0.4">
      <c r="A43" s="5">
        <v>-4.4000000000000101</v>
      </c>
      <c r="B43" s="6">
        <f>B42-(0.1*(B42-B47)/0.5)</f>
        <v>1.048</v>
      </c>
      <c r="C43" s="18">
        <v>0.62078</v>
      </c>
      <c r="D43" s="26">
        <f>D42-(0.1*(D42-D47)/0.5)</f>
        <v>2.8393999999999999</v>
      </c>
      <c r="E43" s="1"/>
      <c r="F43" s="1"/>
      <c r="G43" s="1"/>
    </row>
    <row r="44" spans="1:7" ht="20.05" customHeight="1" x14ac:dyDescent="0.4">
      <c r="A44" s="5">
        <v>-4.3000000000000096</v>
      </c>
      <c r="B44" s="6">
        <f>B42-(0.2*(B42-B47)/0.5)</f>
        <v>1.052</v>
      </c>
      <c r="C44" s="18">
        <v>0.62065999999999999</v>
      </c>
      <c r="D44" s="26">
        <f>D42-(0.2*(D42-D47)/0.5)</f>
        <v>2.8498000000000001</v>
      </c>
      <c r="E44" s="1"/>
      <c r="F44" s="1"/>
      <c r="G44" s="1"/>
    </row>
    <row r="45" spans="1:7" ht="20.05" customHeight="1" x14ac:dyDescent="0.4">
      <c r="A45" s="5">
        <v>-4.2000000000000099</v>
      </c>
      <c r="B45" s="6">
        <f>B42-(0.3*(B42-B47)/0.5)</f>
        <v>1.056</v>
      </c>
      <c r="C45" s="18">
        <v>0.62053999999999998</v>
      </c>
      <c r="D45" s="26">
        <f>D42-(0.3*(D42-D47)/0.5)</f>
        <v>2.8601999999999999</v>
      </c>
      <c r="E45" s="1"/>
      <c r="F45" s="1"/>
      <c r="G45" s="1"/>
    </row>
    <row r="46" spans="1:7" ht="20.05" customHeight="1" x14ac:dyDescent="0.4">
      <c r="A46" s="5">
        <v>-4.1000000000000103</v>
      </c>
      <c r="B46" s="6">
        <f>B42-(0.4*(B42-B47)/0.5)</f>
        <v>1.06</v>
      </c>
      <c r="C46" s="18">
        <v>0.62041999999999997</v>
      </c>
      <c r="D46" s="26">
        <f>D42-(0.4*(D42-D47)/0.5)</f>
        <v>2.8706</v>
      </c>
      <c r="E46" s="1"/>
      <c r="F46" s="1"/>
      <c r="G46" s="1"/>
    </row>
    <row r="47" spans="1:7" ht="20.05" customHeight="1" x14ac:dyDescent="0.4">
      <c r="A47" s="5">
        <v>-4.0000000000000098</v>
      </c>
      <c r="B47" s="6">
        <v>1.0640000000000001</v>
      </c>
      <c r="C47" s="18">
        <v>0.62029999999999996</v>
      </c>
      <c r="D47" s="26">
        <v>2.8809999999999998</v>
      </c>
      <c r="E47" s="1"/>
      <c r="F47" s="1"/>
      <c r="G47" s="1"/>
    </row>
    <row r="48" spans="1:7" ht="20.05" customHeight="1" x14ac:dyDescent="0.4">
      <c r="A48" s="5">
        <v>-3.9000000000000101</v>
      </c>
      <c r="B48" s="6">
        <f>B47-(0.1*(B47-B52)/0.5)</f>
        <v>1.0680000000000001</v>
      </c>
      <c r="C48" s="18">
        <v>0.62017999999999995</v>
      </c>
      <c r="D48" s="26">
        <f>D47-(0.1*(D47-D52)/0.5)</f>
        <v>2.8914</v>
      </c>
      <c r="E48" s="1"/>
      <c r="F48" s="1"/>
      <c r="G48" s="1"/>
    </row>
    <row r="49" spans="1:7" ht="20.05" customHeight="1" x14ac:dyDescent="0.4">
      <c r="A49" s="5">
        <v>-3.80000000000001</v>
      </c>
      <c r="B49" s="6">
        <f>B47-(0.2*(B47-B52)/0.5)</f>
        <v>1.0720000000000001</v>
      </c>
      <c r="C49" s="18">
        <v>0.62005999999999994</v>
      </c>
      <c r="D49" s="26">
        <f>D47-(0.2*(D47-D52)/0.5)</f>
        <v>2.9017999999999997</v>
      </c>
      <c r="E49" s="1"/>
      <c r="F49" s="1"/>
      <c r="G49" s="1"/>
    </row>
    <row r="50" spans="1:7" ht="20.05" customHeight="1" x14ac:dyDescent="0.4">
      <c r="A50" s="5">
        <v>-3.7000000000000202</v>
      </c>
      <c r="B50" s="6">
        <f>B47-(0.3*(B47-B52)/0.5)</f>
        <v>1.0760000000000001</v>
      </c>
      <c r="C50" s="18">
        <v>0.61994000000000005</v>
      </c>
      <c r="D50" s="26">
        <f>D47-(0.3*(D47-D52)/0.5)</f>
        <v>2.9121999999999999</v>
      </c>
      <c r="E50" s="1"/>
      <c r="F50" s="1"/>
      <c r="G50" s="1"/>
    </row>
    <row r="51" spans="1:7" ht="20.05" customHeight="1" x14ac:dyDescent="0.4">
      <c r="A51" s="5">
        <v>-3.6000000000000201</v>
      </c>
      <c r="B51" s="6">
        <f>B47-(0.4*(B47-B52)/0.5)</f>
        <v>1.08</v>
      </c>
      <c r="C51" s="18">
        <v>0.61982000000000004</v>
      </c>
      <c r="D51" s="26">
        <f>D47-(0.4*(D47-D52)/0.5)</f>
        <v>2.9225999999999996</v>
      </c>
      <c r="E51" s="1"/>
      <c r="F51" s="1"/>
      <c r="G51" s="1"/>
    </row>
    <row r="52" spans="1:7" ht="20.05" customHeight="1" x14ac:dyDescent="0.4">
      <c r="A52" s="5">
        <v>-3.50000000000002</v>
      </c>
      <c r="B52" s="6">
        <v>1.0840000000000001</v>
      </c>
      <c r="C52" s="18">
        <v>0.61970000000000003</v>
      </c>
      <c r="D52" s="26">
        <v>2.9329999999999998</v>
      </c>
      <c r="E52" s="1"/>
      <c r="F52" s="1"/>
      <c r="G52" s="1"/>
    </row>
    <row r="53" spans="1:7" ht="20.05" customHeight="1" x14ac:dyDescent="0.4">
      <c r="A53" s="5">
        <v>-3.4000000000000199</v>
      </c>
      <c r="B53" s="6">
        <f>B52-(0.1*(B52-B57)/0.5)</f>
        <v>1.0882000000000001</v>
      </c>
      <c r="C53" s="18">
        <v>0.61960000000000004</v>
      </c>
      <c r="D53" s="26">
        <f>D52-(0.1*(D52-D57)/0.5)</f>
        <v>2.9436</v>
      </c>
      <c r="E53" s="1"/>
      <c r="F53" s="1"/>
      <c r="G53" s="1"/>
    </row>
    <row r="54" spans="1:7" ht="20.05" customHeight="1" x14ac:dyDescent="0.4">
      <c r="A54" s="5">
        <v>-3.3000000000000198</v>
      </c>
      <c r="B54" s="6">
        <f>B52-(0.2*(B52-B57)/0.5)</f>
        <v>1.0924</v>
      </c>
      <c r="C54" s="18">
        <v>0.61950000000000005</v>
      </c>
      <c r="D54" s="26">
        <f>D52-(0.2*(D52-D57)/0.5)</f>
        <v>2.9542000000000002</v>
      </c>
      <c r="E54" s="1"/>
      <c r="F54" s="1"/>
      <c r="G54" s="1"/>
    </row>
    <row r="55" spans="1:7" ht="20.05" customHeight="1" x14ac:dyDescent="0.4">
      <c r="A55" s="5">
        <v>-3.2000000000000202</v>
      </c>
      <c r="B55" s="6">
        <f>B52-(0.3*(B52-B57)/0.5)</f>
        <v>1.0966</v>
      </c>
      <c r="C55" s="18">
        <v>0.61939999999999995</v>
      </c>
      <c r="D55" s="26">
        <f>D52-(0.3*(D52-D57)/0.5)</f>
        <v>2.9647999999999999</v>
      </c>
      <c r="E55" s="1"/>
      <c r="F55" s="1"/>
      <c r="G55" s="1"/>
    </row>
    <row r="56" spans="1:7" ht="20.05" customHeight="1" x14ac:dyDescent="0.4">
      <c r="A56" s="5">
        <v>-3.1000000000000201</v>
      </c>
      <c r="B56" s="6">
        <f>B52-(0.4*(B52-B57)/0.5)</f>
        <v>1.1008</v>
      </c>
      <c r="C56" s="18">
        <v>0.61929999999999996</v>
      </c>
      <c r="D56" s="26">
        <f>D52-(0.4*(D52-D57)/0.5)</f>
        <v>2.9754</v>
      </c>
      <c r="E56" s="1"/>
      <c r="F56" s="1"/>
      <c r="G56" s="1"/>
    </row>
    <row r="57" spans="1:7" ht="20.05" customHeight="1" x14ac:dyDescent="0.4">
      <c r="A57" s="5">
        <v>-3.00000000000002</v>
      </c>
      <c r="B57" s="6">
        <v>1.105</v>
      </c>
      <c r="C57" s="18">
        <v>0.61919999999999997</v>
      </c>
      <c r="D57" s="26">
        <v>2.9860000000000002</v>
      </c>
      <c r="E57" s="1"/>
      <c r="F57" s="1"/>
      <c r="G57" s="1"/>
    </row>
    <row r="58" spans="1:7" ht="20.05" customHeight="1" x14ac:dyDescent="0.4">
      <c r="A58" s="5">
        <v>-2.9000000000000199</v>
      </c>
      <c r="B58" s="6">
        <f>B57-(0.1*(B57-B62)/0.5)</f>
        <v>1.1092</v>
      </c>
      <c r="C58" s="18">
        <v>0.61907999999999996</v>
      </c>
      <c r="D58" s="26">
        <f>D57-(0.1*(D57-D62)/0.5)</f>
        <v>2.9968000000000004</v>
      </c>
      <c r="E58" s="1"/>
      <c r="F58" s="1"/>
      <c r="G58" s="1"/>
    </row>
    <row r="59" spans="1:7" ht="20.05" customHeight="1" x14ac:dyDescent="0.4">
      <c r="A59" s="5">
        <v>-2.8000000000000198</v>
      </c>
      <c r="B59" s="6">
        <f>B57-(0.2*(B57-B62)/0.5)</f>
        <v>1.1133999999999999</v>
      </c>
      <c r="C59" s="18">
        <v>0.61895999999999995</v>
      </c>
      <c r="D59" s="26">
        <f>D57-(0.2*(D57-D62)/0.5)</f>
        <v>3.0076000000000001</v>
      </c>
      <c r="E59" s="1"/>
      <c r="F59" s="1"/>
      <c r="G59" s="1"/>
    </row>
    <row r="60" spans="1:7" ht="20.05" customHeight="1" x14ac:dyDescent="0.4">
      <c r="A60" s="5">
        <v>-2.7000000000000202</v>
      </c>
      <c r="B60" s="6">
        <f>B57-(0.3*(B57-B62)/0.5)</f>
        <v>1.1175999999999999</v>
      </c>
      <c r="C60" s="18">
        <v>0.61884000000000006</v>
      </c>
      <c r="D60" s="26">
        <f>D57-(0.3*(D57-D62)/0.5)</f>
        <v>3.0184000000000002</v>
      </c>
      <c r="E60" s="1"/>
      <c r="F60" s="1"/>
      <c r="G60" s="1"/>
    </row>
    <row r="61" spans="1:7" ht="20.05" customHeight="1" x14ac:dyDescent="0.4">
      <c r="A61" s="5">
        <v>-2.6000000000000201</v>
      </c>
      <c r="B61" s="6">
        <f>B57-(0.4*(B57-B62)/0.5)</f>
        <v>1.1217999999999999</v>
      </c>
      <c r="C61" s="18">
        <v>0.61872000000000005</v>
      </c>
      <c r="D61" s="26">
        <f>D57-(0.4*(D57-D62)/0.5)</f>
        <v>3.0291999999999999</v>
      </c>
      <c r="E61" s="1"/>
      <c r="F61" s="1"/>
      <c r="G61" s="1"/>
    </row>
    <row r="62" spans="1:7" ht="20.05" customHeight="1" x14ac:dyDescent="0.4">
      <c r="A62" s="5">
        <v>-2.50000000000002</v>
      </c>
      <c r="B62" s="6">
        <v>1.1259999999999999</v>
      </c>
      <c r="C62" s="18">
        <v>0.61860000000000004</v>
      </c>
      <c r="D62" s="26">
        <v>3.04</v>
      </c>
      <c r="E62" s="1"/>
      <c r="F62" s="1"/>
      <c r="G62" s="1"/>
    </row>
    <row r="63" spans="1:7" ht="20.05" customHeight="1" x14ac:dyDescent="0.4">
      <c r="A63" s="5">
        <v>-2.4000000000000199</v>
      </c>
      <c r="B63" s="6">
        <f>B62-(0.1*(B62-B67)/0.5)</f>
        <v>1.1301999999999999</v>
      </c>
      <c r="C63" s="18">
        <v>0.61848000000000003</v>
      </c>
      <c r="D63" s="26">
        <f>D62-(0.1*(D62-D67)/0.5)</f>
        <v>3.0510000000000002</v>
      </c>
      <c r="E63" s="1"/>
      <c r="F63" s="1"/>
      <c r="G63" s="1"/>
    </row>
    <row r="64" spans="1:7" ht="20.05" customHeight="1" x14ac:dyDescent="0.4">
      <c r="A64" s="5">
        <v>-2.3000000000000198</v>
      </c>
      <c r="B64" s="6">
        <f>B62-(0.2*(B62-B67)/0.5)</f>
        <v>1.1343999999999999</v>
      </c>
      <c r="C64" s="18">
        <v>0.61836000000000002</v>
      </c>
      <c r="D64" s="26">
        <f>D62-(0.2*(D62-D67)/0.5)</f>
        <v>3.0620000000000003</v>
      </c>
      <c r="E64" s="1"/>
      <c r="F64" s="1"/>
      <c r="G64" s="1"/>
    </row>
    <row r="65" spans="1:7" ht="20.05" customHeight="1" x14ac:dyDescent="0.4">
      <c r="A65" s="5">
        <v>-2.2000000000000202</v>
      </c>
      <c r="B65" s="6">
        <f>B62-(0.3*(B62-B67)/0.5)</f>
        <v>1.1386000000000001</v>
      </c>
      <c r="C65" s="18">
        <v>0.61824000000000001</v>
      </c>
      <c r="D65" s="26">
        <f>D62-(0.3*(D62-D67)/0.5)</f>
        <v>3.073</v>
      </c>
      <c r="E65" s="1"/>
      <c r="F65" s="1"/>
      <c r="G65" s="1"/>
    </row>
    <row r="66" spans="1:7" ht="20.05" customHeight="1" x14ac:dyDescent="0.4">
      <c r="A66" s="5">
        <v>-2.1000000000000201</v>
      </c>
      <c r="B66" s="6">
        <f>B62-(0.4*(B62-B67)/0.5)</f>
        <v>1.1428</v>
      </c>
      <c r="C66" s="18">
        <v>0.61812</v>
      </c>
      <c r="D66" s="26">
        <f>D62-(0.4*(D62-D67)/0.5)</f>
        <v>3.0840000000000001</v>
      </c>
      <c r="E66" s="1"/>
      <c r="F66" s="1"/>
      <c r="G66" s="1"/>
    </row>
    <row r="67" spans="1:7" ht="20.05" customHeight="1" x14ac:dyDescent="0.4">
      <c r="A67" s="5">
        <v>-2.00000000000002</v>
      </c>
      <c r="B67" s="6">
        <v>1.147</v>
      </c>
      <c r="C67" s="18">
        <v>0.61799999999999999</v>
      </c>
      <c r="D67" s="26">
        <v>3.0950000000000002</v>
      </c>
      <c r="E67" s="1"/>
      <c r="F67" s="1"/>
      <c r="G67" s="1"/>
    </row>
    <row r="68" spans="1:7" ht="20.05" customHeight="1" x14ac:dyDescent="0.4">
      <c r="A68" s="5">
        <v>-1.9000000000000199</v>
      </c>
      <c r="B68" s="6">
        <f>B67-(0.1*(B67-B72)/0.5)</f>
        <v>1.1514</v>
      </c>
      <c r="C68" s="18">
        <v>0.61787999999999998</v>
      </c>
      <c r="D68" s="26">
        <f>D67-(0.1*(D67-D72)/0.5)</f>
        <v>3.1060000000000003</v>
      </c>
      <c r="E68" s="1"/>
      <c r="F68" s="1"/>
      <c r="G68" s="1"/>
    </row>
    <row r="69" spans="1:7" ht="20.05" customHeight="1" x14ac:dyDescent="0.4">
      <c r="A69" s="5">
        <v>-1.80000000000002</v>
      </c>
      <c r="B69" s="6">
        <f>B67-(0.2*(B67-B72)/0.5)</f>
        <v>1.1557999999999999</v>
      </c>
      <c r="C69" s="18">
        <v>0.61775999999999998</v>
      </c>
      <c r="D69" s="26">
        <f>D67-(0.2*(D67-D72)/0.5)</f>
        <v>3.117</v>
      </c>
      <c r="E69" s="1"/>
      <c r="F69" s="1"/>
      <c r="G69" s="1"/>
    </row>
    <row r="70" spans="1:7" ht="20.05" customHeight="1" x14ac:dyDescent="0.4">
      <c r="A70" s="5">
        <v>-1.7000000000000199</v>
      </c>
      <c r="B70" s="6">
        <f>B67-(0.3*(B67-B72)/0.5)</f>
        <v>1.1602000000000001</v>
      </c>
      <c r="C70" s="18">
        <v>0.61763999999999997</v>
      </c>
      <c r="D70" s="26">
        <f>D67-(0.3*(D67-D72)/0.5)</f>
        <v>3.1280000000000001</v>
      </c>
      <c r="E70" s="1"/>
      <c r="F70" s="1"/>
      <c r="G70" s="1"/>
    </row>
    <row r="71" spans="1:7" ht="20.05" customHeight="1" x14ac:dyDescent="0.4">
      <c r="A71" s="5">
        <v>-1.6000000000000201</v>
      </c>
      <c r="B71" s="6">
        <f>B67-(0.4*(B67-B72)/0.5)</f>
        <v>1.1646000000000001</v>
      </c>
      <c r="C71" s="18">
        <v>0.61751999999999996</v>
      </c>
      <c r="D71" s="26">
        <f>D67-(0.4*(D67-D72)/0.5)</f>
        <v>3.1389999999999998</v>
      </c>
      <c r="E71" s="1"/>
      <c r="F71" s="1"/>
      <c r="G71" s="1"/>
    </row>
    <row r="72" spans="1:7" ht="20.05" customHeight="1" x14ac:dyDescent="0.4">
      <c r="A72" s="5">
        <v>-1.50000000000002</v>
      </c>
      <c r="B72" s="6">
        <v>1.169</v>
      </c>
      <c r="C72" s="18">
        <v>0.61739999999999995</v>
      </c>
      <c r="D72" s="26">
        <v>3.15</v>
      </c>
      <c r="E72" s="1"/>
      <c r="F72" s="1"/>
      <c r="G72" s="1"/>
    </row>
    <row r="73" spans="1:7" ht="20.05" customHeight="1" x14ac:dyDescent="0.4">
      <c r="A73" s="5">
        <v>-1.4000000000000199</v>
      </c>
      <c r="B73" s="6">
        <f>B72-(0.1*(B72-B77)/0.5)</f>
        <v>1.1732</v>
      </c>
      <c r="C73" s="18">
        <v>0.61729999999999996</v>
      </c>
      <c r="D73" s="26">
        <f>D72-(0.1*(D72-D77)/0.5)</f>
        <v>3.1614</v>
      </c>
      <c r="E73" s="1"/>
      <c r="F73" s="1"/>
      <c r="G73" s="1"/>
    </row>
    <row r="74" spans="1:7" ht="20.05" customHeight="1" x14ac:dyDescent="0.4">
      <c r="A74" s="5">
        <v>-1.30000000000002</v>
      </c>
      <c r="B74" s="6">
        <f>B72-(0.2*(B72-B77)/0.5)</f>
        <v>1.1774</v>
      </c>
      <c r="C74" s="18">
        <v>0.61719999999999997</v>
      </c>
      <c r="D74" s="26">
        <f>D72-(0.2*(D72-D77)/0.5)</f>
        <v>3.1728000000000001</v>
      </c>
      <c r="E74" s="1"/>
      <c r="F74" s="1"/>
      <c r="G74" s="1"/>
    </row>
    <row r="75" spans="1:7" ht="20.05" customHeight="1" x14ac:dyDescent="0.4">
      <c r="A75" s="5">
        <v>-1.2000000000000199</v>
      </c>
      <c r="B75" s="6">
        <f>B72-(0.3*(B72-B77)/0.5)</f>
        <v>1.1816</v>
      </c>
      <c r="C75" s="18">
        <v>0.61709999999999998</v>
      </c>
      <c r="D75" s="26">
        <f>D72-(0.3*(D72-D77)/0.5)</f>
        <v>3.1841999999999997</v>
      </c>
      <c r="E75" s="1"/>
      <c r="F75" s="1"/>
      <c r="G75" s="1"/>
    </row>
    <row r="76" spans="1:7" ht="20.05" customHeight="1" x14ac:dyDescent="0.4">
      <c r="A76" s="5">
        <v>-1.1000000000000201</v>
      </c>
      <c r="B76" s="6">
        <f>B72-(0.4*(B72-B77)/0.5)</f>
        <v>1.1858</v>
      </c>
      <c r="C76" s="18">
        <v>0.61699999999999999</v>
      </c>
      <c r="D76" s="26">
        <f>D72-(0.4*(D72-D77)/0.5)</f>
        <v>3.1955999999999998</v>
      </c>
      <c r="E76" s="1"/>
      <c r="F76" s="1"/>
      <c r="G76" s="1"/>
    </row>
    <row r="77" spans="1:7" ht="20.05" customHeight="1" x14ac:dyDescent="0.4">
      <c r="A77" s="5">
        <v>-1.00000000000002</v>
      </c>
      <c r="B77" s="6">
        <v>1.19</v>
      </c>
      <c r="C77" s="18">
        <v>0.6169</v>
      </c>
      <c r="D77" s="26">
        <v>3.2069999999999999</v>
      </c>
      <c r="E77" s="1"/>
      <c r="F77" s="1"/>
      <c r="G77" s="1"/>
    </row>
    <row r="78" spans="1:7" ht="20.05" customHeight="1" x14ac:dyDescent="0.4">
      <c r="A78" s="5">
        <v>-0.90000000000002001</v>
      </c>
      <c r="B78" s="6">
        <f>B77-(0.1*(B77-B82)/0.5)</f>
        <v>1.1945999999999999</v>
      </c>
      <c r="C78" s="18">
        <v>0.61677999999999999</v>
      </c>
      <c r="D78" s="26">
        <f>D77-(0.1*(D77-D82)/0.5)</f>
        <v>3.2183999999999999</v>
      </c>
      <c r="E78" s="1"/>
      <c r="F78" s="1"/>
      <c r="G78" s="1"/>
    </row>
    <row r="79" spans="1:7" ht="20.05" customHeight="1" x14ac:dyDescent="0.4">
      <c r="A79" s="5">
        <v>-0.80000000000002003</v>
      </c>
      <c r="B79" s="6">
        <f>B77-(0.2*(B77-B82)/0.5)</f>
        <v>1.1992</v>
      </c>
      <c r="C79" s="18">
        <v>0.61665999999999999</v>
      </c>
      <c r="D79" s="26">
        <f>D77-(0.2*(D77-D82)/0.5)</f>
        <v>3.2298</v>
      </c>
      <c r="E79" s="1"/>
      <c r="F79" s="1"/>
      <c r="G79" s="1"/>
    </row>
    <row r="80" spans="1:7" ht="20.05" customHeight="1" x14ac:dyDescent="0.4">
      <c r="A80" s="5">
        <v>-0.70000000000002005</v>
      </c>
      <c r="B80" s="6">
        <f>B77-(0.3*(B77-B82)/0.5)</f>
        <v>1.2038</v>
      </c>
      <c r="C80" s="18">
        <v>0.61653999999999998</v>
      </c>
      <c r="D80" s="26">
        <f>D77-(0.3*(D77-D82)/0.5)</f>
        <v>3.2411999999999996</v>
      </c>
      <c r="E80" s="1"/>
      <c r="F80" s="1"/>
      <c r="G80" s="1"/>
    </row>
    <row r="81" spans="1:7" ht="20.05" customHeight="1" x14ac:dyDescent="0.4">
      <c r="A81" s="5">
        <v>-0.60000000000001996</v>
      </c>
      <c r="B81" s="6">
        <f>B77-(0.4*(B77-B82)/0.5)</f>
        <v>1.2084000000000001</v>
      </c>
      <c r="C81" s="18">
        <v>0.61641999999999997</v>
      </c>
      <c r="D81" s="26">
        <f>D77-(0.4*(D77-D82)/0.5)</f>
        <v>3.2525999999999997</v>
      </c>
      <c r="E81" s="1"/>
      <c r="F81" s="1"/>
      <c r="G81" s="1"/>
    </row>
    <row r="82" spans="1:7" ht="20.05" customHeight="1" x14ac:dyDescent="0.4">
      <c r="A82" s="5">
        <v>-0.50000000000001898</v>
      </c>
      <c r="B82" s="6">
        <v>1.2130000000000001</v>
      </c>
      <c r="C82" s="18">
        <v>0.61629999999999996</v>
      </c>
      <c r="D82" s="26">
        <v>3.2639999999999998</v>
      </c>
      <c r="E82" s="1"/>
      <c r="F82" s="1"/>
      <c r="G82" s="1"/>
    </row>
    <row r="83" spans="1:7" ht="20.05" customHeight="1" x14ac:dyDescent="0.4">
      <c r="A83" s="5">
        <v>-0.40000000000001901</v>
      </c>
      <c r="B83" s="6">
        <f>B82-(0.1*(B82-B87)/0.5)</f>
        <v>1.2174</v>
      </c>
      <c r="C83" s="18">
        <v>0.61617999999999995</v>
      </c>
      <c r="D83" s="26">
        <f>D82-(0.1*(D82-D87)/0.5)</f>
        <v>3.2753999999999999</v>
      </c>
      <c r="E83" s="1"/>
      <c r="F83" s="1"/>
      <c r="G83" s="1"/>
    </row>
    <row r="84" spans="1:7" ht="20.05" customHeight="1" x14ac:dyDescent="0.4">
      <c r="A84" s="5">
        <v>-0.30000000000001897</v>
      </c>
      <c r="B84" s="6">
        <f>B82-(0.2*(B82-B87)/0.5)</f>
        <v>1.2218</v>
      </c>
      <c r="C84" s="18">
        <v>0.61605999999999994</v>
      </c>
      <c r="D84" s="26">
        <f>D82-(0.2*(D82-D87)/0.5)</f>
        <v>3.2867999999999999</v>
      </c>
      <c r="E84" s="1"/>
      <c r="F84" s="1"/>
      <c r="G84" s="1"/>
    </row>
    <row r="85" spans="1:7" ht="20.05" customHeight="1" x14ac:dyDescent="0.4">
      <c r="A85" s="5">
        <v>-0.200000000000019</v>
      </c>
      <c r="B85" s="6">
        <f>B82-(0.3*(B82-B87)/0.5)</f>
        <v>1.2262000000000002</v>
      </c>
      <c r="C85" s="18">
        <v>0.61594000000000004</v>
      </c>
      <c r="D85" s="26">
        <f>D82-(0.3*(D82-D87)/0.5)</f>
        <v>3.2982</v>
      </c>
      <c r="E85" s="1"/>
      <c r="F85" s="1"/>
      <c r="G85" s="1"/>
    </row>
    <row r="86" spans="1:7" ht="20.05" customHeight="1" x14ac:dyDescent="0.4">
      <c r="A86" s="5">
        <v>-0.10000000000002</v>
      </c>
      <c r="B86" s="6">
        <f>B82-(0.4*(B82-B87)/0.5)</f>
        <v>1.2306000000000001</v>
      </c>
      <c r="C86" s="18">
        <v>0.61582000000000003</v>
      </c>
      <c r="D86" s="26">
        <f>D82-(0.4*(D82-D87)/0.5)</f>
        <v>3.3096000000000001</v>
      </c>
      <c r="E86" s="1"/>
      <c r="F86" s="1"/>
      <c r="G86" s="1"/>
    </row>
    <row r="87" spans="1:7" ht="20.05" customHeight="1" x14ac:dyDescent="0.4">
      <c r="A87" s="5">
        <v>-1.9984014443252799E-14</v>
      </c>
      <c r="B87" s="6">
        <v>1.2350000000000001</v>
      </c>
      <c r="C87" s="18">
        <v>0.61570000000000003</v>
      </c>
      <c r="D87" s="26">
        <v>3.3210000000000002</v>
      </c>
      <c r="E87" s="1"/>
      <c r="F87" s="1"/>
      <c r="G87" s="1"/>
    </row>
    <row r="88" spans="1:7" ht="20.05" customHeight="1" x14ac:dyDescent="0.4">
      <c r="A88" s="5">
        <v>9.9999999999979897E-2</v>
      </c>
      <c r="B88" s="6">
        <f>B87-(0.1*(B87-B92)/0.5)</f>
        <v>1.2396</v>
      </c>
      <c r="C88" s="18">
        <v>0.61560000000000004</v>
      </c>
      <c r="D88" s="26">
        <f>D87-(0.1*(D87-D92)/0.5)</f>
        <v>3.3328000000000002</v>
      </c>
      <c r="E88" s="1"/>
      <c r="F88" s="1"/>
      <c r="G88" s="1"/>
    </row>
    <row r="89" spans="1:7" ht="20.05" customHeight="1" x14ac:dyDescent="0.4">
      <c r="A89" s="5">
        <v>0.19999999999998</v>
      </c>
      <c r="B89" s="6">
        <f>B87-(0.2*(B87-B92)/0.5)</f>
        <v>1.2442</v>
      </c>
      <c r="C89" s="18">
        <v>0.61550000000000005</v>
      </c>
      <c r="D89" s="26">
        <f>D87-(0.2*(D87-D92)/0.5)</f>
        <v>3.3446000000000002</v>
      </c>
      <c r="E89" s="1"/>
      <c r="F89" s="1"/>
      <c r="G89" s="1"/>
    </row>
    <row r="90" spans="1:7" ht="20.05" customHeight="1" x14ac:dyDescent="0.4">
      <c r="A90" s="5">
        <v>0.29999999999998</v>
      </c>
      <c r="B90" s="6">
        <f>B87-(0.3*(B87-B92)/0.5)</f>
        <v>1.2488000000000001</v>
      </c>
      <c r="C90" s="18">
        <v>0.61539999999999995</v>
      </c>
      <c r="D90" s="26">
        <f>D87-(0.3*(D87-D92)/0.5)</f>
        <v>3.3563999999999998</v>
      </c>
      <c r="E90" s="1"/>
      <c r="F90" s="1"/>
      <c r="G90" s="1"/>
    </row>
    <row r="91" spans="1:7" ht="20.05" customHeight="1" x14ac:dyDescent="0.4">
      <c r="A91" s="5">
        <v>0.39999999999997998</v>
      </c>
      <c r="B91" s="6">
        <f>B87-(0.4*(B87-B92)/0.5)</f>
        <v>1.2534000000000001</v>
      </c>
      <c r="C91" s="18">
        <v>0.61529999999999996</v>
      </c>
      <c r="D91" s="26">
        <f>D87-(0.4*(D87-D92)/0.5)</f>
        <v>3.3681999999999999</v>
      </c>
      <c r="E91" s="1"/>
      <c r="F91" s="1"/>
      <c r="G91" s="1"/>
    </row>
    <row r="92" spans="1:7" ht="20.05" customHeight="1" x14ac:dyDescent="0.4">
      <c r="A92" s="5">
        <v>0.49999999999998002</v>
      </c>
      <c r="B92" s="6">
        <v>1.258</v>
      </c>
      <c r="C92" s="18">
        <v>0.61519999999999997</v>
      </c>
      <c r="D92" s="26">
        <v>3.38</v>
      </c>
      <c r="E92" s="1"/>
      <c r="F92" s="1"/>
      <c r="G92" s="1"/>
    </row>
    <row r="93" spans="1:7" ht="20.05" customHeight="1" x14ac:dyDescent="0.4">
      <c r="A93" s="5">
        <v>0.59999999999997999</v>
      </c>
      <c r="B93" s="6">
        <f>B92-(0.1*(B92-B97)/0.5)</f>
        <v>1.2625999999999999</v>
      </c>
      <c r="C93" s="18">
        <v>0.61507999999999996</v>
      </c>
      <c r="D93" s="26">
        <f>D92-(0.1*(D92-D97)/0.5)</f>
        <v>3.3917999999999999</v>
      </c>
      <c r="E93" s="1"/>
      <c r="F93" s="1"/>
      <c r="G93" s="1"/>
    </row>
    <row r="94" spans="1:7" ht="20.05" customHeight="1" x14ac:dyDescent="0.4">
      <c r="A94" s="5">
        <v>0.69999999999997997</v>
      </c>
      <c r="B94" s="6">
        <f>B92-(0.2*(B92-B97)/0.5)</f>
        <v>1.2671999999999999</v>
      </c>
      <c r="C94" s="18">
        <v>0.61495999999999995</v>
      </c>
      <c r="D94" s="26">
        <f>D92-(0.2*(D92-D97)/0.5)</f>
        <v>3.4036</v>
      </c>
      <c r="E94" s="1"/>
      <c r="F94" s="1"/>
      <c r="G94" s="1"/>
    </row>
    <row r="95" spans="1:7" ht="20.05" customHeight="1" x14ac:dyDescent="0.4">
      <c r="A95" s="5">
        <v>0.79999999999997995</v>
      </c>
      <c r="B95" s="6">
        <f>B92-(0.3*(B92-B97)/0.5)</f>
        <v>1.2718</v>
      </c>
      <c r="C95" s="18">
        <v>0.61484000000000005</v>
      </c>
      <c r="D95" s="26">
        <f>D92-(0.3*(D92-D97)/0.5)</f>
        <v>3.4154</v>
      </c>
      <c r="E95" s="1"/>
      <c r="F95" s="1"/>
      <c r="G95" s="1"/>
    </row>
    <row r="96" spans="1:7" ht="20.05" customHeight="1" x14ac:dyDescent="0.4">
      <c r="A96" s="5">
        <v>0.89999999999998004</v>
      </c>
      <c r="B96" s="6">
        <f>B92-(0.4*(B92-B97)/0.5)</f>
        <v>1.2764</v>
      </c>
      <c r="C96" s="18">
        <v>0.61472000000000004</v>
      </c>
      <c r="D96" s="26">
        <f>D92-(0.4*(D92-D97)/0.5)</f>
        <v>3.4272</v>
      </c>
      <c r="E96" s="1"/>
      <c r="F96" s="1"/>
      <c r="G96" s="1"/>
    </row>
    <row r="97" spans="1:7" ht="20.05" customHeight="1" x14ac:dyDescent="0.4">
      <c r="A97" s="5">
        <v>0.99999999999998002</v>
      </c>
      <c r="B97" s="6">
        <v>1.2809999999999999</v>
      </c>
      <c r="C97" s="18">
        <v>0.61460000000000004</v>
      </c>
      <c r="D97" s="26">
        <v>3.4390000000000001</v>
      </c>
      <c r="E97" s="1"/>
      <c r="F97" s="1"/>
      <c r="G97" s="1"/>
    </row>
    <row r="98" spans="1:7" ht="20.05" customHeight="1" x14ac:dyDescent="0.4">
      <c r="A98" s="5">
        <v>1.0999999999999801</v>
      </c>
      <c r="B98" s="6">
        <f>B97-(0.1*(B97-B102)/0.5)</f>
        <v>1.2855999999999999</v>
      </c>
      <c r="C98" s="18">
        <v>0.61448000000000003</v>
      </c>
      <c r="D98" s="26">
        <f>D97-(0.1*(D97-D102)/0.5)</f>
        <v>3.4512</v>
      </c>
      <c r="E98" s="1"/>
      <c r="F98" s="1"/>
      <c r="G98" s="1"/>
    </row>
    <row r="99" spans="1:7" ht="20.05" customHeight="1" x14ac:dyDescent="0.4">
      <c r="A99" s="5">
        <v>1.19999999999998</v>
      </c>
      <c r="B99" s="6">
        <f>B97-(0.2*(B97-B102)/0.5)</f>
        <v>1.2902</v>
      </c>
      <c r="C99" s="18">
        <v>0.61436000000000002</v>
      </c>
      <c r="D99" s="26">
        <f>D97-(0.2*(D97-D102)/0.5)</f>
        <v>3.4634</v>
      </c>
      <c r="E99" s="1"/>
      <c r="F99" s="1"/>
      <c r="G99" s="1"/>
    </row>
    <row r="100" spans="1:7" ht="20.05" customHeight="1" x14ac:dyDescent="0.4">
      <c r="A100" s="5">
        <v>1.2999999999999801</v>
      </c>
      <c r="B100" s="6">
        <f>B97-(0.3*(B97-B102)/0.5)</f>
        <v>1.2948</v>
      </c>
      <c r="C100" s="18">
        <v>0.61424000000000001</v>
      </c>
      <c r="D100" s="26">
        <f>D97-(0.3*(D97-D102)/0.5)</f>
        <v>3.4756</v>
      </c>
      <c r="E100" s="1"/>
      <c r="F100" s="1"/>
      <c r="G100" s="1"/>
    </row>
    <row r="101" spans="1:7" ht="20.05" customHeight="1" x14ac:dyDescent="0.4">
      <c r="A101" s="5">
        <v>1.3999999999999799</v>
      </c>
      <c r="B101" s="6">
        <f>B97-(0.4*(B97-B102)/0.5)</f>
        <v>1.2994000000000001</v>
      </c>
      <c r="C101" s="18">
        <v>0.61412</v>
      </c>
      <c r="D101" s="26">
        <f>D97-(0.4*(D97-D102)/0.5)</f>
        <v>3.4878</v>
      </c>
      <c r="E101" s="1"/>
      <c r="F101" s="1"/>
      <c r="G101" s="1"/>
    </row>
    <row r="102" spans="1:7" ht="20.05" customHeight="1" x14ac:dyDescent="0.4">
      <c r="A102" s="5">
        <v>1.49999999999998</v>
      </c>
      <c r="B102" s="6">
        <v>1.304</v>
      </c>
      <c r="C102" s="18">
        <v>0.61399999999999999</v>
      </c>
      <c r="D102" s="26">
        <v>3.5</v>
      </c>
      <c r="E102" s="1"/>
      <c r="F102" s="1"/>
      <c r="G102" s="1"/>
    </row>
    <row r="103" spans="1:7" ht="20.05" customHeight="1" x14ac:dyDescent="0.4">
      <c r="A103" s="5">
        <v>1.5999999999999801</v>
      </c>
      <c r="B103" s="6">
        <f>B102-(0.1*(B102-B107)/0.5)</f>
        <v>1.3088</v>
      </c>
      <c r="C103" s="18">
        <v>0.61387999999999998</v>
      </c>
      <c r="D103" s="26">
        <f>D102-(0.1*(D102-D107)/0.5)</f>
        <v>3.5122</v>
      </c>
      <c r="E103" s="1"/>
      <c r="F103" s="1"/>
      <c r="G103" s="1"/>
    </row>
    <row r="104" spans="1:7" ht="20.05" customHeight="1" x14ac:dyDescent="0.4">
      <c r="A104" s="5">
        <v>1.69999999999998</v>
      </c>
      <c r="B104" s="6">
        <f>B102-(0.2*(B102-B107)/0.5)</f>
        <v>1.3136000000000001</v>
      </c>
      <c r="C104" s="18">
        <v>0.61375999999999997</v>
      </c>
      <c r="D104" s="26">
        <f>D102-(0.2*(D102-D107)/0.5)</f>
        <v>3.5244</v>
      </c>
      <c r="E104" s="1"/>
      <c r="F104" s="1"/>
      <c r="G104" s="1"/>
    </row>
    <row r="105" spans="1:7" ht="20.05" customHeight="1" x14ac:dyDescent="0.4">
      <c r="A105" s="5">
        <v>1.7999999999999801</v>
      </c>
      <c r="B105" s="6">
        <f>B102-(0.3*(B102-B107)/0.5)</f>
        <v>1.3184</v>
      </c>
      <c r="C105" s="18">
        <v>0.61363999999999996</v>
      </c>
      <c r="D105" s="26">
        <f>D102-(0.3*(D102-D107)/0.5)</f>
        <v>3.5366</v>
      </c>
      <c r="E105" s="1"/>
      <c r="F105" s="1"/>
      <c r="G105" s="1"/>
    </row>
    <row r="106" spans="1:7" ht="20.05" customHeight="1" x14ac:dyDescent="0.4">
      <c r="A106" s="5">
        <v>1.8999999999999799</v>
      </c>
      <c r="B106" s="6">
        <f>B102-(0.4*(B102-B107)/0.5)</f>
        <v>1.3232000000000002</v>
      </c>
      <c r="C106" s="18">
        <v>0.61351999999999995</v>
      </c>
      <c r="D106" s="26">
        <f>D102-(0.4*(D102-D107)/0.5)</f>
        <v>3.5488</v>
      </c>
      <c r="E106" s="1"/>
      <c r="F106" s="1"/>
      <c r="G106" s="1"/>
    </row>
    <row r="107" spans="1:7" ht="20.05" customHeight="1" x14ac:dyDescent="0.4">
      <c r="A107" s="5">
        <v>1.99999999999998</v>
      </c>
      <c r="B107" s="6">
        <v>1.3280000000000001</v>
      </c>
      <c r="C107" s="18">
        <v>0.61339999999999995</v>
      </c>
      <c r="D107" s="26">
        <v>3.5609999999999999</v>
      </c>
      <c r="E107" s="1"/>
      <c r="F107" s="1"/>
      <c r="G107" s="1"/>
    </row>
    <row r="108" spans="1:7" ht="20.05" customHeight="1" x14ac:dyDescent="0.4">
      <c r="A108" s="5">
        <v>2.0999999999999801</v>
      </c>
      <c r="B108" s="6">
        <f>B107-(0.1*(B107-B112)/0.5)</f>
        <v>1.3328</v>
      </c>
      <c r="C108" s="18">
        <v>0.61327999999999994</v>
      </c>
      <c r="D108" s="26">
        <f>D107-(0.1*(D107-D112)/0.5)</f>
        <v>3.5731999999999999</v>
      </c>
      <c r="E108" s="1"/>
      <c r="F108" s="1"/>
      <c r="G108" s="1"/>
    </row>
    <row r="109" spans="1:7" ht="20.05" customHeight="1" x14ac:dyDescent="0.4">
      <c r="A109" s="5">
        <v>2.1999999999999802</v>
      </c>
      <c r="B109" s="6">
        <f>B107-(0.2*(B107-B112)/0.5)</f>
        <v>1.3376000000000001</v>
      </c>
      <c r="C109" s="18">
        <v>0.61315999999999993</v>
      </c>
      <c r="D109" s="26">
        <f>D107-(0.2*(D107-D112)/0.5)</f>
        <v>3.5853999999999999</v>
      </c>
      <c r="E109" s="1"/>
      <c r="F109" s="1"/>
      <c r="G109" s="1"/>
    </row>
    <row r="110" spans="1:7" ht="20.05" customHeight="1" x14ac:dyDescent="0.4">
      <c r="A110" s="5">
        <v>2.2999999999999798</v>
      </c>
      <c r="B110" s="6">
        <f>B107-(0.3*(B107-B112)/0.5)</f>
        <v>1.3424</v>
      </c>
      <c r="C110" s="18">
        <v>0.61304000000000003</v>
      </c>
      <c r="D110" s="26">
        <f>D107-(0.3*(D107-D112)/0.5)</f>
        <v>3.5975999999999999</v>
      </c>
      <c r="E110" s="1"/>
      <c r="F110" s="1"/>
      <c r="G110" s="1"/>
    </row>
    <row r="111" spans="1:7" ht="20.05" customHeight="1" x14ac:dyDescent="0.4">
      <c r="A111" s="5">
        <v>2.3999999999999799</v>
      </c>
      <c r="B111" s="6">
        <f>B107-(0.4*(B107-B112)/0.5)</f>
        <v>1.3472000000000002</v>
      </c>
      <c r="C111" s="18">
        <v>0.61292000000000002</v>
      </c>
      <c r="D111" s="26">
        <f>D107-(0.4*(D107-D112)/0.5)</f>
        <v>3.6097999999999999</v>
      </c>
      <c r="E111" s="1"/>
      <c r="F111" s="1"/>
      <c r="G111" s="1"/>
    </row>
    <row r="112" spans="1:7" ht="20.05" customHeight="1" x14ac:dyDescent="0.4">
      <c r="A112" s="5">
        <v>2.49999999999998</v>
      </c>
      <c r="B112" s="6">
        <v>1.3520000000000001</v>
      </c>
      <c r="C112" s="18">
        <v>0.61280000000000001</v>
      </c>
      <c r="D112" s="26">
        <v>3.6219999999999999</v>
      </c>
      <c r="E112" s="1"/>
      <c r="F112" s="1"/>
      <c r="G112" s="1"/>
    </row>
    <row r="113" spans="1:7" ht="20.05" customHeight="1" x14ac:dyDescent="0.4">
      <c r="A113" s="5">
        <v>2.5999999999999801</v>
      </c>
      <c r="B113" s="6">
        <f>B112-(0.1*(B112-B117)/0.5)</f>
        <v>1.357</v>
      </c>
      <c r="C113" s="18">
        <v>0.61270000000000002</v>
      </c>
      <c r="D113" s="26">
        <f>D112-(0.1*(D112-D117)/0.5)</f>
        <v>3.6345999999999998</v>
      </c>
      <c r="E113" s="1"/>
      <c r="F113" s="1"/>
      <c r="G113" s="1"/>
    </row>
    <row r="114" spans="1:7" ht="20.05" customHeight="1" x14ac:dyDescent="0.4">
      <c r="A114" s="5">
        <v>2.6999999999999802</v>
      </c>
      <c r="B114" s="6">
        <f>B112-(0.2*(B112-B117)/0.5)</f>
        <v>1.3620000000000001</v>
      </c>
      <c r="C114" s="18">
        <v>0.61260000000000003</v>
      </c>
      <c r="D114" s="26">
        <f>D112-(0.2*(D112-D117)/0.5)</f>
        <v>3.6471999999999998</v>
      </c>
      <c r="E114" s="1"/>
      <c r="F114" s="1"/>
      <c r="G114" s="1"/>
    </row>
    <row r="115" spans="1:7" ht="20.05" customHeight="1" x14ac:dyDescent="0.4">
      <c r="A115" s="5">
        <v>2.7999999999999798</v>
      </c>
      <c r="B115" s="6">
        <f>B112-(0.3*(B112-B117)/0.5)</f>
        <v>1.367</v>
      </c>
      <c r="C115" s="18">
        <v>0.61250000000000004</v>
      </c>
      <c r="D115" s="26">
        <f>D112-(0.3*(D112-D117)/0.5)</f>
        <v>3.6598000000000002</v>
      </c>
      <c r="E115" s="1"/>
      <c r="F115" s="1"/>
      <c r="G115" s="1"/>
    </row>
    <row r="116" spans="1:7" ht="20.05" customHeight="1" x14ac:dyDescent="0.4">
      <c r="A116" s="5">
        <v>2.8999999999999799</v>
      </c>
      <c r="B116" s="6">
        <f>B112-(0.4*(B112-B117)/0.5)</f>
        <v>1.3720000000000001</v>
      </c>
      <c r="C116" s="18">
        <v>0.61239999999999994</v>
      </c>
      <c r="D116" s="26">
        <f>D112-(0.4*(D112-D117)/0.5)</f>
        <v>3.6724000000000001</v>
      </c>
      <c r="E116" s="1"/>
      <c r="F116" s="1"/>
      <c r="G116" s="1"/>
    </row>
    <row r="117" spans="1:7" ht="20.05" customHeight="1" x14ac:dyDescent="0.4">
      <c r="A117" s="5">
        <v>2.99999999999998</v>
      </c>
      <c r="B117" s="6">
        <v>1.377</v>
      </c>
      <c r="C117" s="18">
        <v>0.61229999999999996</v>
      </c>
      <c r="D117" s="26">
        <v>3.6850000000000001</v>
      </c>
      <c r="E117" s="1"/>
      <c r="F117" s="1"/>
      <c r="G117" s="1"/>
    </row>
    <row r="118" spans="1:7" ht="20.05" customHeight="1" x14ac:dyDescent="0.4">
      <c r="A118" s="5">
        <v>3.0999999999999801</v>
      </c>
      <c r="B118" s="6">
        <f>B117-(0.1*(B117-B122)/0.5)</f>
        <v>1.3817999999999999</v>
      </c>
      <c r="C118" s="18">
        <v>0.61217999999999995</v>
      </c>
      <c r="D118" s="26">
        <f>D117-(0.1*(D117-D122)/0.5)</f>
        <v>3.6976</v>
      </c>
      <c r="E118" s="1"/>
      <c r="F118" s="1"/>
      <c r="G118" s="1"/>
    </row>
    <row r="119" spans="1:7" ht="20.05" customHeight="1" x14ac:dyDescent="0.4">
      <c r="A119" s="5">
        <v>3.1999999999999802</v>
      </c>
      <c r="B119" s="6">
        <f>B117-(0.2*(B117-B122)/0.5)</f>
        <v>1.3866000000000001</v>
      </c>
      <c r="C119" s="18">
        <v>0.61205999999999994</v>
      </c>
      <c r="D119" s="26">
        <f>D117-(0.2*(D117-D122)/0.5)</f>
        <v>3.7101999999999999</v>
      </c>
      <c r="E119" s="1"/>
      <c r="F119" s="1"/>
      <c r="G119" s="1"/>
    </row>
    <row r="120" spans="1:7" ht="20.05" customHeight="1" x14ac:dyDescent="0.4">
      <c r="A120" s="5">
        <v>3.2999999999999798</v>
      </c>
      <c r="B120" s="6">
        <f>B117-(0.3*(B117-B122)/0.5)</f>
        <v>1.3914</v>
      </c>
      <c r="C120" s="18">
        <v>0.61194000000000004</v>
      </c>
      <c r="D120" s="26">
        <f>D117-(0.3*(D117-D122)/0.5)</f>
        <v>3.7228000000000003</v>
      </c>
      <c r="E120" s="1"/>
      <c r="F120" s="1"/>
      <c r="G120" s="1"/>
    </row>
    <row r="121" spans="1:7" ht="20.05" customHeight="1" x14ac:dyDescent="0.4">
      <c r="A121" s="5">
        <v>3.3999999999999799</v>
      </c>
      <c r="B121" s="6">
        <f>B117-(0.4*(B117-B122)/0.5)</f>
        <v>1.3962000000000001</v>
      </c>
      <c r="C121" s="18">
        <v>0.61182000000000003</v>
      </c>
      <c r="D121" s="26">
        <f>D117-(0.4*(D117-D122)/0.5)</f>
        <v>3.7354000000000003</v>
      </c>
      <c r="E121" s="1"/>
      <c r="F121" s="1"/>
      <c r="G121" s="1"/>
    </row>
    <row r="122" spans="1:7" ht="20.05" customHeight="1" x14ac:dyDescent="0.4">
      <c r="A122" s="5">
        <v>3.49999999999998</v>
      </c>
      <c r="B122" s="6">
        <v>1.401</v>
      </c>
      <c r="C122" s="18">
        <v>0.61170000000000002</v>
      </c>
      <c r="D122" s="26">
        <v>3.7480000000000002</v>
      </c>
      <c r="E122" s="1"/>
      <c r="F122" s="1"/>
      <c r="G122" s="1"/>
    </row>
    <row r="123" spans="1:7" ht="20.05" customHeight="1" x14ac:dyDescent="0.4">
      <c r="A123" s="5">
        <v>3.5999999999999801</v>
      </c>
      <c r="B123" s="6">
        <f>B122-(0.1*(B122-B127)/0.5)</f>
        <v>1.4059999999999999</v>
      </c>
      <c r="C123" s="18">
        <v>0.61158000000000001</v>
      </c>
      <c r="D123" s="26">
        <f>D122-(0.1*(D122-D127)/0.5)</f>
        <v>3.7610000000000001</v>
      </c>
      <c r="E123" s="1"/>
      <c r="F123" s="1"/>
      <c r="G123" s="1"/>
    </row>
    <row r="124" spans="1:7" ht="20.05" customHeight="1" x14ac:dyDescent="0.4">
      <c r="A124" s="5">
        <v>3.6999999999999802</v>
      </c>
      <c r="B124" s="6">
        <f>B122-(0.2*(B122-B127)/0.5)</f>
        <v>1.411</v>
      </c>
      <c r="C124" s="18">
        <v>0.61146</v>
      </c>
      <c r="D124" s="26">
        <f>D122-(0.2*(D122-D127)/0.5)</f>
        <v>3.774</v>
      </c>
      <c r="E124" s="1"/>
      <c r="F124" s="1"/>
      <c r="G124" s="1"/>
    </row>
    <row r="125" spans="1:7" ht="20.05" customHeight="1" x14ac:dyDescent="0.4">
      <c r="A125" s="5">
        <v>3.7999999999999798</v>
      </c>
      <c r="B125" s="6">
        <f>B122-(0.3*(B122-B127)/0.5)</f>
        <v>1.4159999999999999</v>
      </c>
      <c r="C125" s="18">
        <v>0.61133999999999999</v>
      </c>
      <c r="D125" s="26">
        <f>D122-(0.3*(D122-D127)/0.5)</f>
        <v>3.7870000000000004</v>
      </c>
      <c r="E125" s="1"/>
      <c r="F125" s="1"/>
      <c r="G125" s="1"/>
    </row>
    <row r="126" spans="1:7" ht="20.05" customHeight="1" x14ac:dyDescent="0.4">
      <c r="A126" s="5">
        <v>3.8999999999999799</v>
      </c>
      <c r="B126" s="6">
        <f>B122-(0.4*(B122-B127)/0.5)</f>
        <v>1.421</v>
      </c>
      <c r="C126" s="18">
        <v>0.61121999999999999</v>
      </c>
      <c r="D126" s="26">
        <f>D122-(0.4*(D122-D127)/0.5)</f>
        <v>3.8000000000000003</v>
      </c>
      <c r="E126" s="1"/>
      <c r="F126" s="1"/>
      <c r="G126" s="1"/>
    </row>
    <row r="127" spans="1:7" ht="20.05" customHeight="1" x14ac:dyDescent="0.4">
      <c r="A127" s="5">
        <v>3.99999999999998</v>
      </c>
      <c r="B127" s="6">
        <v>1.4259999999999999</v>
      </c>
      <c r="C127" s="18">
        <v>0.61109999999999998</v>
      </c>
      <c r="D127" s="26">
        <v>3.8130000000000002</v>
      </c>
      <c r="E127" s="1"/>
      <c r="F127" s="1"/>
      <c r="G127" s="1"/>
    </row>
    <row r="128" spans="1:7" ht="20.05" customHeight="1" x14ac:dyDescent="0.4">
      <c r="A128" s="5">
        <v>4.0999999999999801</v>
      </c>
      <c r="B128" s="6">
        <f>B127-(0.1*(B127-B132)/0.5)</f>
        <v>1.4312</v>
      </c>
      <c r="C128" s="18">
        <v>0.61097999999999997</v>
      </c>
      <c r="D128" s="26">
        <f>D127-(0.1*(D127-D132)/0.5)</f>
        <v>3.8260000000000001</v>
      </c>
      <c r="E128" s="1"/>
      <c r="F128" s="1"/>
      <c r="G128" s="1"/>
    </row>
    <row r="129" spans="1:7" ht="20.05" customHeight="1" x14ac:dyDescent="0.4">
      <c r="A129" s="5">
        <v>4.1999999999999797</v>
      </c>
      <c r="B129" s="6">
        <f>B127-(0.2*(B127-B132)/0.5)</f>
        <v>1.4363999999999999</v>
      </c>
      <c r="C129" s="18">
        <v>0.61085999999999996</v>
      </c>
      <c r="D129" s="26">
        <f>D127-(0.2*(D127-D132)/0.5)</f>
        <v>3.839</v>
      </c>
      <c r="E129" s="1"/>
      <c r="F129" s="1"/>
      <c r="G129" s="1"/>
    </row>
    <row r="130" spans="1:7" ht="20.05" customHeight="1" x14ac:dyDescent="0.4">
      <c r="A130" s="5">
        <v>4.2999999999999803</v>
      </c>
      <c r="B130" s="6">
        <f>B127-(0.3*(B127-B132)/0.5)</f>
        <v>1.4416</v>
      </c>
      <c r="C130" s="18">
        <v>0.61074000000000006</v>
      </c>
      <c r="D130" s="26">
        <f>D127-(0.3*(D127-D132)/0.5)</f>
        <v>3.8520000000000003</v>
      </c>
      <c r="E130" s="1"/>
      <c r="F130" s="1"/>
      <c r="G130" s="1"/>
    </row>
    <row r="131" spans="1:7" ht="20.05" customHeight="1" x14ac:dyDescent="0.4">
      <c r="A131" s="5">
        <v>4.3999999999999799</v>
      </c>
      <c r="B131" s="6">
        <f>B127-(0.4*(B127-B132)/0.5)</f>
        <v>1.4467999999999999</v>
      </c>
      <c r="C131" s="18">
        <v>0.61062000000000005</v>
      </c>
      <c r="D131" s="26">
        <f>D127-(0.4*(D127-D132)/0.5)</f>
        <v>3.8650000000000002</v>
      </c>
      <c r="E131" s="1"/>
      <c r="F131" s="1"/>
      <c r="G131" s="1"/>
    </row>
    <row r="132" spans="1:7" ht="20.05" customHeight="1" x14ac:dyDescent="0.4">
      <c r="A132" s="5">
        <v>4.4999999999999796</v>
      </c>
      <c r="B132" s="6">
        <v>1.452</v>
      </c>
      <c r="C132" s="18">
        <v>0.61050000000000004</v>
      </c>
      <c r="D132" s="26">
        <v>3.8780000000000001</v>
      </c>
      <c r="E132" s="1"/>
      <c r="F132" s="1"/>
      <c r="G132" s="1"/>
    </row>
    <row r="133" spans="1:7" ht="20.05" customHeight="1" x14ac:dyDescent="0.4">
      <c r="A133" s="5">
        <v>4.5999999999999801</v>
      </c>
      <c r="B133" s="6">
        <f>B132-(0.1*(B132-B137)/0.5)</f>
        <v>1.4570000000000001</v>
      </c>
      <c r="C133" s="18">
        <v>0.61038000000000003</v>
      </c>
      <c r="D133" s="26">
        <f>D132-(0.1*(D132-D137)/0.5)</f>
        <v>3.8912</v>
      </c>
      <c r="E133" s="1"/>
      <c r="F133" s="1"/>
      <c r="G133" s="1"/>
    </row>
    <row r="134" spans="1:7" ht="20.05" customHeight="1" x14ac:dyDescent="0.4">
      <c r="A134" s="5">
        <v>4.6999999999999797</v>
      </c>
      <c r="B134" s="6">
        <f>B132-(0.2*(B132-B137)/0.5)</f>
        <v>1.462</v>
      </c>
      <c r="C134" s="18">
        <v>0.61026000000000002</v>
      </c>
      <c r="D134" s="26">
        <f>D132-(0.2*(D132-D137)/0.5)</f>
        <v>3.9043999999999999</v>
      </c>
      <c r="E134" s="1"/>
      <c r="F134" s="1"/>
      <c r="G134" s="1"/>
    </row>
    <row r="135" spans="1:7" ht="20.05" customHeight="1" x14ac:dyDescent="0.4">
      <c r="A135" s="5">
        <v>4.7999999999999803</v>
      </c>
      <c r="B135" s="6">
        <f>B132-(0.3*(B132-B137)/0.5)</f>
        <v>1.4670000000000001</v>
      </c>
      <c r="C135" s="18">
        <v>0.61014000000000002</v>
      </c>
      <c r="D135" s="26">
        <f>D132-(0.3*(D132-D137)/0.5)</f>
        <v>3.9176000000000002</v>
      </c>
      <c r="E135" s="1"/>
      <c r="F135" s="1"/>
      <c r="G135" s="1"/>
    </row>
    <row r="136" spans="1:7" ht="20.05" customHeight="1" x14ac:dyDescent="0.4">
      <c r="A136" s="5">
        <v>4.8999999999999799</v>
      </c>
      <c r="B136" s="6">
        <f>B132-(0.4*(B132-B137)/0.5)</f>
        <v>1.472</v>
      </c>
      <c r="C136" s="18">
        <v>0.61002000000000001</v>
      </c>
      <c r="D136" s="26">
        <f>D132-(0.4*(D132-D137)/0.5)</f>
        <v>3.9308000000000001</v>
      </c>
      <c r="E136" s="1"/>
      <c r="F136" s="1"/>
      <c r="G136" s="1"/>
    </row>
    <row r="137" spans="1:7" ht="20.05" customHeight="1" x14ac:dyDescent="0.4">
      <c r="A137" s="5">
        <v>4.9999999999999796</v>
      </c>
      <c r="B137" s="6">
        <v>1.4770000000000001</v>
      </c>
      <c r="C137" s="18">
        <v>0.6099</v>
      </c>
      <c r="D137" s="26">
        <v>3.944</v>
      </c>
      <c r="E137" s="1"/>
      <c r="F137" s="1"/>
      <c r="G137" s="1"/>
    </row>
    <row r="138" spans="1:7" ht="20.05" customHeight="1" x14ac:dyDescent="0.4">
      <c r="A138" s="5">
        <v>5.0999999999999801</v>
      </c>
      <c r="B138" s="6">
        <f>B137-(0.1*(B137-B142)/0.5)</f>
        <v>1.4824000000000002</v>
      </c>
      <c r="C138" s="18">
        <v>0.60980000000000001</v>
      </c>
      <c r="D138" s="26">
        <f>D137-(0.1*(D137-D142)/0.5)</f>
        <v>3.9571999999999998</v>
      </c>
      <c r="E138" s="1"/>
      <c r="F138" s="1"/>
      <c r="G138" s="1"/>
    </row>
    <row r="139" spans="1:7" ht="20.05" customHeight="1" x14ac:dyDescent="0.4">
      <c r="A139" s="5">
        <v>5.1999999999999797</v>
      </c>
      <c r="B139" s="6">
        <f>B137-(0.2*(B137-B142)/0.5)</f>
        <v>1.4878</v>
      </c>
      <c r="C139" s="18">
        <v>0.60970000000000002</v>
      </c>
      <c r="D139" s="26">
        <f>D137-(0.2*(D137-D142)/0.5)</f>
        <v>3.9703999999999997</v>
      </c>
      <c r="E139" s="1"/>
      <c r="F139" s="1"/>
      <c r="G139" s="1"/>
    </row>
    <row r="140" spans="1:7" ht="20.05" customHeight="1" x14ac:dyDescent="0.4">
      <c r="A140" s="5">
        <v>5.2999999999999803</v>
      </c>
      <c r="B140" s="6">
        <f>B137-(0.3*(B137-B142)/0.5)</f>
        <v>1.4932000000000001</v>
      </c>
      <c r="C140" s="18">
        <v>0.60960000000000003</v>
      </c>
      <c r="D140" s="26">
        <f>D137-(0.3*(D137-D142)/0.5)</f>
        <v>3.9836</v>
      </c>
      <c r="E140" s="1"/>
      <c r="F140" s="1"/>
      <c r="G140" s="1"/>
    </row>
    <row r="141" spans="1:7" ht="20.05" customHeight="1" x14ac:dyDescent="0.4">
      <c r="A141" s="5">
        <v>5.3999999999999799</v>
      </c>
      <c r="B141" s="6">
        <f>B137-(0.4*(B137-B142)/0.5)</f>
        <v>1.4985999999999999</v>
      </c>
      <c r="C141" s="18">
        <v>0.60950000000000004</v>
      </c>
      <c r="D141" s="26">
        <f>D137-(0.4*(D137-D142)/0.5)</f>
        <v>3.9967999999999999</v>
      </c>
      <c r="E141" s="1"/>
      <c r="F141" s="1"/>
      <c r="G141" s="1"/>
    </row>
    <row r="142" spans="1:7" ht="20.05" customHeight="1" x14ac:dyDescent="0.4">
      <c r="A142" s="5">
        <v>5.4999999999999796</v>
      </c>
      <c r="B142" s="6">
        <v>1.504</v>
      </c>
      <c r="C142" s="18">
        <v>0.60940000000000005</v>
      </c>
      <c r="D142" s="26">
        <v>4.01</v>
      </c>
      <c r="E142" s="1"/>
      <c r="F142" s="1"/>
      <c r="G142" s="1"/>
    </row>
    <row r="143" spans="1:7" ht="20.05" customHeight="1" x14ac:dyDescent="0.4">
      <c r="A143" s="5">
        <v>5.5999999999999801</v>
      </c>
      <c r="B143" s="6">
        <f>B142-(0.1*(B142-B147)/0.5)</f>
        <v>1.5092000000000001</v>
      </c>
      <c r="C143" s="18">
        <v>0.60928000000000004</v>
      </c>
      <c r="D143" s="26">
        <f>D142-(0.1*(D142-D147)/0.5)</f>
        <v>4.0236000000000001</v>
      </c>
      <c r="E143" s="1"/>
      <c r="F143" s="1"/>
      <c r="G143" s="1"/>
    </row>
    <row r="144" spans="1:7" ht="20.05" customHeight="1" x14ac:dyDescent="0.4">
      <c r="A144" s="5">
        <v>5.6999999999999797</v>
      </c>
      <c r="B144" s="6">
        <f>B142-(0.2*(B142-B147)/0.5)</f>
        <v>1.5144</v>
      </c>
      <c r="C144" s="18">
        <v>0.60916000000000003</v>
      </c>
      <c r="D144" s="26">
        <f>D142-(0.2*(D142-D147)/0.5)</f>
        <v>4.0372000000000003</v>
      </c>
      <c r="E144" s="1"/>
      <c r="F144" s="1"/>
      <c r="G144" s="1"/>
    </row>
    <row r="145" spans="1:7" ht="20.05" customHeight="1" x14ac:dyDescent="0.4">
      <c r="A145" s="5">
        <v>5.7999999999999803</v>
      </c>
      <c r="B145" s="6">
        <f>B142-(0.3*(B142-B147)/0.5)</f>
        <v>1.5196000000000001</v>
      </c>
      <c r="C145" s="18">
        <v>0.60904000000000003</v>
      </c>
      <c r="D145" s="26">
        <f>D142-(0.3*(D142-D147)/0.5)</f>
        <v>4.0507999999999997</v>
      </c>
      <c r="E145" s="1"/>
      <c r="F145" s="1"/>
      <c r="G145" s="1"/>
    </row>
    <row r="146" spans="1:7" ht="20.05" customHeight="1" x14ac:dyDescent="0.4">
      <c r="A146" s="5">
        <v>5.8999999999999799</v>
      </c>
      <c r="B146" s="6">
        <f>B142-(0.4*(B142-B147)/0.5)</f>
        <v>1.5247999999999999</v>
      </c>
      <c r="C146" s="18">
        <v>0.60892000000000002</v>
      </c>
      <c r="D146" s="26">
        <f>D142-(0.4*(D142-D147)/0.5)</f>
        <v>4.0644</v>
      </c>
      <c r="E146" s="1"/>
      <c r="F146" s="1"/>
      <c r="G146" s="1"/>
    </row>
    <row r="147" spans="1:7" ht="20.05" customHeight="1" x14ac:dyDescent="0.4">
      <c r="A147" s="5">
        <v>5.9999999999999796</v>
      </c>
      <c r="B147" s="6">
        <v>1.53</v>
      </c>
      <c r="C147" s="18">
        <v>0.60880000000000001</v>
      </c>
      <c r="D147" s="26">
        <v>4.0780000000000003</v>
      </c>
      <c r="E147" s="1"/>
      <c r="F147" s="1"/>
      <c r="G147" s="1"/>
    </row>
    <row r="148" spans="1:7" ht="20.05" customHeight="1" x14ac:dyDescent="0.4">
      <c r="A148" s="5">
        <v>6.0999999999999801</v>
      </c>
      <c r="B148" s="6">
        <f>B147-(0.1*(B147-B152)/0.5)</f>
        <v>1.5354000000000001</v>
      </c>
      <c r="C148" s="18">
        <v>0.60868</v>
      </c>
      <c r="D148" s="26">
        <f>D147-(0.1*(D147-D152)/0.5)</f>
        <v>4.0918000000000001</v>
      </c>
      <c r="E148" s="1"/>
      <c r="F148" s="1"/>
      <c r="G148" s="1"/>
    </row>
    <row r="149" spans="1:7" ht="20.05" customHeight="1" x14ac:dyDescent="0.4">
      <c r="A149" s="5">
        <v>6.1999999999999797</v>
      </c>
      <c r="B149" s="6">
        <f>B147-(0.2*(B147-B152)/0.5)</f>
        <v>1.5407999999999999</v>
      </c>
      <c r="C149" s="18">
        <v>0.60855999999999999</v>
      </c>
      <c r="D149" s="26">
        <f>D147-(0.2*(D147-D152)/0.5)</f>
        <v>4.1055999999999999</v>
      </c>
      <c r="E149" s="1"/>
      <c r="F149" s="1"/>
      <c r="G149" s="1"/>
    </row>
    <row r="150" spans="1:7" ht="20.05" customHeight="1" x14ac:dyDescent="0.4">
      <c r="A150" s="5">
        <v>6.2999999999999803</v>
      </c>
      <c r="B150" s="6">
        <f>B147-(0.3*(B147-B152)/0.5)</f>
        <v>1.5462</v>
      </c>
      <c r="C150" s="18">
        <v>0.60843999999999998</v>
      </c>
      <c r="D150" s="26">
        <f>D147-(0.3*(D147-D152)/0.5)</f>
        <v>4.1194000000000006</v>
      </c>
      <c r="E150" s="1"/>
      <c r="F150" s="1"/>
      <c r="G150" s="1"/>
    </row>
    <row r="151" spans="1:7" ht="20.05" customHeight="1" x14ac:dyDescent="0.4">
      <c r="A151" s="5">
        <v>6.3999999999999799</v>
      </c>
      <c r="B151" s="6">
        <f>B147-(0.4*(B147-B152)/0.5)</f>
        <v>1.5515999999999999</v>
      </c>
      <c r="C151" s="18">
        <v>0.60831999999999997</v>
      </c>
      <c r="D151" s="26">
        <f>D147-(0.4*(D147-D152)/0.5)</f>
        <v>4.1332000000000004</v>
      </c>
      <c r="E151" s="1"/>
      <c r="F151" s="1"/>
      <c r="G151" s="1"/>
    </row>
    <row r="152" spans="1:7" ht="20.05" customHeight="1" x14ac:dyDescent="0.4">
      <c r="A152" s="5">
        <v>6.4999999999999796</v>
      </c>
      <c r="B152" s="6">
        <v>1.5569999999999999</v>
      </c>
      <c r="C152" s="18">
        <v>0.60819999999999996</v>
      </c>
      <c r="D152" s="26">
        <v>4.1470000000000002</v>
      </c>
      <c r="E152" s="1"/>
      <c r="F152" s="1"/>
      <c r="G152" s="1"/>
    </row>
    <row r="153" spans="1:7" ht="20.05" customHeight="1" x14ac:dyDescent="0.4">
      <c r="A153" s="5">
        <v>6.5999999999999801</v>
      </c>
      <c r="B153" s="6">
        <f>B152-(0.1*(B152-B157)/0.5)</f>
        <v>1.5624</v>
      </c>
      <c r="C153" s="18">
        <v>0.60807999999999995</v>
      </c>
      <c r="D153" s="26">
        <f>D152-(0.1*(D152-D157)/0.5)</f>
        <v>4.1608000000000001</v>
      </c>
      <c r="E153" s="1"/>
      <c r="F153" s="1"/>
      <c r="G153" s="1"/>
    </row>
    <row r="154" spans="1:7" ht="20.05" customHeight="1" x14ac:dyDescent="0.4">
      <c r="A154" s="5">
        <v>6.6999999999999797</v>
      </c>
      <c r="B154" s="6">
        <f>B152-(0.2*(B152-B157)/0.5)</f>
        <v>1.5678000000000001</v>
      </c>
      <c r="C154" s="18">
        <v>0.60795999999999994</v>
      </c>
      <c r="D154" s="26">
        <f>D152-(0.2*(D152-D157)/0.5)</f>
        <v>4.1745999999999999</v>
      </c>
      <c r="E154" s="1"/>
      <c r="F154" s="1"/>
      <c r="G154" s="1"/>
    </row>
    <row r="155" spans="1:7" ht="20.05" customHeight="1" x14ac:dyDescent="0.4">
      <c r="A155" s="5">
        <v>6.7999999999999803</v>
      </c>
      <c r="B155" s="6">
        <f>B152-(0.3*(B152-B157)/0.5)</f>
        <v>1.5731999999999999</v>
      </c>
      <c r="C155" s="18">
        <v>0.60784000000000005</v>
      </c>
      <c r="D155" s="26">
        <f>D152-(0.3*(D152-D157)/0.5)</f>
        <v>4.1884000000000006</v>
      </c>
      <c r="E155" s="1"/>
      <c r="F155" s="1"/>
      <c r="G155" s="1"/>
    </row>
    <row r="156" spans="1:7" ht="20.05" customHeight="1" x14ac:dyDescent="0.4">
      <c r="A156" s="5">
        <v>6.8999999999999799</v>
      </c>
      <c r="B156" s="6">
        <f>B152-(0.4*(B152-B157)/0.5)</f>
        <v>1.5786</v>
      </c>
      <c r="C156" s="18">
        <v>0.60772000000000004</v>
      </c>
      <c r="D156" s="26">
        <f>D152-(0.4*(D152-D157)/0.5)</f>
        <v>4.2022000000000004</v>
      </c>
      <c r="E156" s="1"/>
      <c r="F156" s="1"/>
      <c r="G156" s="1"/>
    </row>
    <row r="157" spans="1:7" ht="20.05" customHeight="1" x14ac:dyDescent="0.4">
      <c r="A157" s="5">
        <v>6.9999999999999796</v>
      </c>
      <c r="B157" s="6">
        <v>1.5840000000000001</v>
      </c>
      <c r="C157" s="18">
        <v>0.60760000000000003</v>
      </c>
      <c r="D157" s="26">
        <v>4.2160000000000002</v>
      </c>
      <c r="E157" s="1"/>
      <c r="F157" s="1"/>
      <c r="G157" s="1"/>
    </row>
    <row r="158" spans="1:7" ht="20.05" customHeight="1" x14ac:dyDescent="0.4">
      <c r="A158" s="5">
        <v>7.0999999999999801</v>
      </c>
      <c r="B158" s="6">
        <f>B157-(0.1*(B157-B162)/0.5)</f>
        <v>1.5894000000000001</v>
      </c>
      <c r="C158" s="18">
        <v>0.60748000000000002</v>
      </c>
      <c r="D158" s="26">
        <f>D157-(0.1*(D157-D162)/0.5)</f>
        <v>4.2300000000000004</v>
      </c>
      <c r="E158" s="1"/>
      <c r="F158" s="1"/>
      <c r="G158" s="1"/>
    </row>
    <row r="159" spans="1:7" ht="20.05" customHeight="1" x14ac:dyDescent="0.4">
      <c r="A159" s="5">
        <v>7.1999999999999797</v>
      </c>
      <c r="B159" s="6">
        <f>B157-(0.2*(B157-B162)/0.5)</f>
        <v>1.5948</v>
      </c>
      <c r="C159" s="18">
        <v>0.60736000000000001</v>
      </c>
      <c r="D159" s="26">
        <f>D157-(0.2*(D157-D162)/0.5)</f>
        <v>4.2439999999999998</v>
      </c>
      <c r="E159" s="1"/>
      <c r="F159" s="1"/>
      <c r="G159" s="1"/>
    </row>
    <row r="160" spans="1:7" ht="20.05" customHeight="1" x14ac:dyDescent="0.4">
      <c r="A160" s="5">
        <v>7.2999999999999803</v>
      </c>
      <c r="B160" s="6">
        <f>B157-(0.3*(B157-B162)/0.5)</f>
        <v>1.6002000000000001</v>
      </c>
      <c r="C160" s="18">
        <v>0.60724</v>
      </c>
      <c r="D160" s="26">
        <f>D157-(0.3*(D157-D162)/0.5)</f>
        <v>4.258</v>
      </c>
      <c r="E160" s="1"/>
      <c r="F160" s="1"/>
      <c r="G160" s="1"/>
    </row>
    <row r="161" spans="1:7" ht="20.05" customHeight="1" x14ac:dyDescent="0.4">
      <c r="A161" s="5">
        <v>7.3999999999999897</v>
      </c>
      <c r="B161" s="6">
        <f>B157-(0.4*(B157-B162)/0.5)</f>
        <v>1.6055999999999999</v>
      </c>
      <c r="C161" s="18">
        <v>0.60711999999999999</v>
      </c>
      <c r="D161" s="26">
        <f>D157-(0.4*(D157-D162)/0.5)</f>
        <v>4.2719999999999994</v>
      </c>
      <c r="E161" s="1"/>
      <c r="F161" s="1"/>
      <c r="G161" s="1"/>
    </row>
    <row r="162" spans="1:7" ht="20.05" customHeight="1" x14ac:dyDescent="0.4">
      <c r="A162" s="5">
        <v>7.4999999999999796</v>
      </c>
      <c r="B162" s="6">
        <v>1.611</v>
      </c>
      <c r="C162" s="18">
        <v>0.60699999999999998</v>
      </c>
      <c r="D162" s="26">
        <v>4.2859999999999996</v>
      </c>
      <c r="E162" s="1"/>
      <c r="F162" s="1"/>
      <c r="G162" s="1"/>
    </row>
    <row r="163" spans="1:7" ht="20.05" customHeight="1" x14ac:dyDescent="0.4">
      <c r="A163" s="5">
        <v>7.5999999999999801</v>
      </c>
      <c r="B163" s="6">
        <f>B162-(0.1*(B162-B167)/0.5)</f>
        <v>1.6166</v>
      </c>
      <c r="C163" s="18">
        <v>0.60687999999999998</v>
      </c>
      <c r="D163" s="26">
        <f>D162-(0.1*(D162-D167)/0.5)</f>
        <v>4.3003999999999998</v>
      </c>
      <c r="E163" s="1"/>
      <c r="F163" s="1"/>
      <c r="G163" s="1"/>
    </row>
    <row r="164" spans="1:7" ht="20.05" customHeight="1" x14ac:dyDescent="0.4">
      <c r="A164" s="5">
        <v>7.6999999999999904</v>
      </c>
      <c r="B164" s="6">
        <f>B162-(0.2*(B162-B167)/0.5)</f>
        <v>1.6222000000000001</v>
      </c>
      <c r="C164" s="18">
        <v>0.60675999999999997</v>
      </c>
      <c r="D164" s="26">
        <f>D162-(0.2*(D162-D167)/0.5)</f>
        <v>4.3148</v>
      </c>
      <c r="E164" s="1"/>
      <c r="F164" s="1"/>
      <c r="G164" s="1"/>
    </row>
    <row r="165" spans="1:7" ht="20.05" customHeight="1" x14ac:dyDescent="0.4">
      <c r="A165" s="5">
        <v>7.7999999999999901</v>
      </c>
      <c r="B165" s="6">
        <f>B162-(0.3*(B162-B167)/0.5)</f>
        <v>1.6277999999999999</v>
      </c>
      <c r="C165" s="18">
        <v>0.60663999999999996</v>
      </c>
      <c r="D165" s="26">
        <f>D162-(0.3*(D162-D167)/0.5)</f>
        <v>4.3291999999999993</v>
      </c>
      <c r="E165" s="1"/>
      <c r="F165" s="1"/>
      <c r="G165" s="1"/>
    </row>
    <row r="166" spans="1:7" ht="20.05" customHeight="1" x14ac:dyDescent="0.4">
      <c r="A166" s="5">
        <v>7.8999999999999897</v>
      </c>
      <c r="B166" s="6">
        <f>B162-(0.4*(B162-B167)/0.5)</f>
        <v>1.6334</v>
      </c>
      <c r="C166" s="18">
        <v>0.60652000000000006</v>
      </c>
      <c r="D166" s="26">
        <f>D162-(0.4*(D162-D167)/0.5)</f>
        <v>4.3435999999999995</v>
      </c>
      <c r="E166" s="1"/>
      <c r="F166" s="1"/>
      <c r="G166" s="1"/>
    </row>
    <row r="167" spans="1:7" ht="20.05" customHeight="1" x14ac:dyDescent="0.4">
      <c r="A167" s="5">
        <v>7.9999999999999796</v>
      </c>
      <c r="B167" s="6">
        <v>1.639</v>
      </c>
      <c r="C167" s="18">
        <v>0.60640000000000005</v>
      </c>
      <c r="D167" s="26">
        <v>4.3579999999999997</v>
      </c>
      <c r="E167" s="1"/>
      <c r="F167" s="1"/>
      <c r="G167" s="1"/>
    </row>
    <row r="168" spans="1:7" ht="20.05" customHeight="1" x14ac:dyDescent="0.4">
      <c r="A168" s="5">
        <v>8.0999999999999908</v>
      </c>
      <c r="B168" s="6">
        <f>B167-(0.1*(B167-B172)/0.5)</f>
        <v>1.6446000000000001</v>
      </c>
      <c r="C168" s="18">
        <v>0.60628000000000004</v>
      </c>
      <c r="D168" s="26">
        <f>D167-(0.1*(D167-D172)/0.5)</f>
        <v>4.3723999999999998</v>
      </c>
      <c r="E168" s="1"/>
      <c r="F168" s="1"/>
      <c r="G168" s="1"/>
    </row>
    <row r="169" spans="1:7" ht="20.05" customHeight="1" x14ac:dyDescent="0.4">
      <c r="A169" s="5">
        <v>8.1999999999999904</v>
      </c>
      <c r="B169" s="6">
        <f>B167-(0.2*(B167-B172)/0.5)</f>
        <v>1.6502000000000001</v>
      </c>
      <c r="C169" s="18">
        <v>0.60616000000000003</v>
      </c>
      <c r="D169" s="26">
        <f>D167-(0.2*(D167-D172)/0.5)</f>
        <v>4.3868</v>
      </c>
      <c r="E169" s="1"/>
      <c r="F169" s="1"/>
      <c r="G169" s="1"/>
    </row>
    <row r="170" spans="1:7" ht="20.05" customHeight="1" x14ac:dyDescent="0.4">
      <c r="A170" s="5">
        <v>8.2999999999999901</v>
      </c>
      <c r="B170" s="6">
        <f>B167-(0.3*(B167-B172)/0.5)</f>
        <v>1.6557999999999999</v>
      </c>
      <c r="C170" s="18">
        <v>0.60604000000000002</v>
      </c>
      <c r="D170" s="26">
        <f>D167-(0.3*(D167-D172)/0.5)</f>
        <v>4.4011999999999993</v>
      </c>
      <c r="E170" s="1"/>
      <c r="F170" s="1"/>
      <c r="G170" s="1"/>
    </row>
    <row r="171" spans="1:7" ht="20.05" customHeight="1" x14ac:dyDescent="0.4">
      <c r="A171" s="5">
        <v>8.3999999999999897</v>
      </c>
      <c r="B171" s="6">
        <f>B167-(0.4*(B167-B172)/0.5)</f>
        <v>1.6614</v>
      </c>
      <c r="C171" s="18">
        <v>0.60592000000000001</v>
      </c>
      <c r="D171" s="26">
        <f>D167-(0.4*(D167-D172)/0.5)</f>
        <v>4.4155999999999995</v>
      </c>
      <c r="E171" s="1"/>
      <c r="F171" s="1"/>
      <c r="G171" s="1"/>
    </row>
    <row r="172" spans="1:7" ht="20.05" customHeight="1" x14ac:dyDescent="0.4">
      <c r="A172" s="5">
        <v>8.4999999999999893</v>
      </c>
      <c r="B172" s="6">
        <v>1.667</v>
      </c>
      <c r="C172" s="18">
        <v>0.60580000000000001</v>
      </c>
      <c r="D172" s="26">
        <v>4.43</v>
      </c>
      <c r="E172" s="1"/>
      <c r="F172" s="1"/>
      <c r="G172" s="1"/>
    </row>
    <row r="173" spans="1:7" ht="20.05" customHeight="1" x14ac:dyDescent="0.4">
      <c r="A173" s="5">
        <v>8.5999999999999908</v>
      </c>
      <c r="B173" s="6">
        <f>B172-(0.1*(B172-B177)/0.5)</f>
        <v>1.6728000000000001</v>
      </c>
      <c r="C173" s="18">
        <v>0.60570000000000002</v>
      </c>
      <c r="D173" s="26">
        <f>D172-(0.1*(D172-D177)/0.5)</f>
        <v>4.4445999999999994</v>
      </c>
      <c r="E173" s="1"/>
      <c r="F173" s="1"/>
      <c r="G173" s="1"/>
    </row>
    <row r="174" spans="1:7" ht="20.05" customHeight="1" x14ac:dyDescent="0.4">
      <c r="A174" s="5">
        <v>8.6999999999999904</v>
      </c>
      <c r="B174" s="6">
        <f>B172-(0.2*(B172-B177)/0.5)</f>
        <v>1.6786000000000001</v>
      </c>
      <c r="C174" s="18">
        <v>0.60560000000000003</v>
      </c>
      <c r="D174" s="26">
        <f>D172-(0.2*(D172-D177)/0.5)</f>
        <v>4.4592000000000001</v>
      </c>
      <c r="E174" s="1"/>
      <c r="F174" s="1"/>
      <c r="G174" s="1"/>
    </row>
    <row r="175" spans="1:7" ht="20.05" customHeight="1" x14ac:dyDescent="0.4">
      <c r="A175" s="5">
        <v>8.7999999999999901</v>
      </c>
      <c r="B175" s="6">
        <f>B172-(0.3*(B172-B177)/0.5)</f>
        <v>1.6843999999999999</v>
      </c>
      <c r="C175" s="18">
        <v>0.60549999999999993</v>
      </c>
      <c r="D175" s="26">
        <f>D172-(0.3*(D172-D177)/0.5)</f>
        <v>4.4737999999999998</v>
      </c>
      <c r="E175" s="1"/>
      <c r="F175" s="1"/>
      <c r="G175" s="1"/>
    </row>
    <row r="176" spans="1:7" ht="20.05" customHeight="1" x14ac:dyDescent="0.4">
      <c r="A176" s="5">
        <v>8.8999999999999897</v>
      </c>
      <c r="B176" s="6">
        <f>B172-(0.4*(B172-B177)/0.5)</f>
        <v>1.6901999999999999</v>
      </c>
      <c r="C176" s="18">
        <v>0.60539999999999994</v>
      </c>
      <c r="D176" s="26">
        <f>D172-(0.4*(D172-D177)/0.5)</f>
        <v>4.4884000000000004</v>
      </c>
      <c r="E176" s="1"/>
      <c r="F176" s="1"/>
      <c r="G176" s="1"/>
    </row>
    <row r="177" spans="1:7" ht="20.05" customHeight="1" x14ac:dyDescent="0.4">
      <c r="A177" s="5">
        <v>8.9999999999999893</v>
      </c>
      <c r="B177" s="6">
        <v>1.696</v>
      </c>
      <c r="C177" s="18">
        <v>0.60529999999999995</v>
      </c>
      <c r="D177" s="26">
        <v>4.5030000000000001</v>
      </c>
      <c r="E177" s="1"/>
      <c r="F177" s="1"/>
      <c r="G177" s="1"/>
    </row>
    <row r="178" spans="1:7" ht="20.05" customHeight="1" x14ac:dyDescent="0.4">
      <c r="A178" s="5">
        <v>9.0999999999999908</v>
      </c>
      <c r="B178" s="6">
        <f>B177-(0.1*(B177-B182)/0.5)</f>
        <v>1.7016</v>
      </c>
      <c r="C178" s="18">
        <v>0.60517999999999994</v>
      </c>
      <c r="D178" s="26">
        <f>D177-(0.1*(D177-D182)/0.5)</f>
        <v>4.5175999999999998</v>
      </c>
      <c r="E178" s="1"/>
      <c r="F178" s="1"/>
      <c r="G178" s="1"/>
    </row>
    <row r="179" spans="1:7" ht="20.05" customHeight="1" x14ac:dyDescent="0.4">
      <c r="A179" s="5">
        <v>9.1999999999999904</v>
      </c>
      <c r="B179" s="6">
        <f>B177-(0.2*(B177-B182)/0.5)</f>
        <v>1.7072000000000001</v>
      </c>
      <c r="C179" s="18">
        <v>0.60505999999999993</v>
      </c>
      <c r="D179" s="26">
        <f>D177-(0.2*(D177-D182)/0.5)</f>
        <v>4.5321999999999996</v>
      </c>
      <c r="E179" s="1"/>
      <c r="F179" s="1"/>
      <c r="G179" s="1"/>
    </row>
    <row r="180" spans="1:7" ht="20.05" customHeight="1" x14ac:dyDescent="0.4">
      <c r="A180" s="5">
        <v>9.2999999999999901</v>
      </c>
      <c r="B180" s="6">
        <f>B177-(0.3*(B177-B182)/0.5)</f>
        <v>1.7127999999999999</v>
      </c>
      <c r="C180" s="18">
        <v>0.60494000000000003</v>
      </c>
      <c r="D180" s="26">
        <f>D177-(0.3*(D177-D182)/0.5)</f>
        <v>4.5468000000000002</v>
      </c>
      <c r="E180" s="1"/>
      <c r="F180" s="1"/>
      <c r="G180" s="1"/>
    </row>
    <row r="181" spans="1:7" ht="20.05" customHeight="1" x14ac:dyDescent="0.4">
      <c r="A181" s="5">
        <v>9.3999999999999897</v>
      </c>
      <c r="B181" s="6">
        <f>B177-(0.4*(B177-B182)/0.5)</f>
        <v>1.7183999999999999</v>
      </c>
      <c r="C181" s="18">
        <v>0.60482000000000002</v>
      </c>
      <c r="D181" s="26">
        <f>D177-(0.4*(D177-D182)/0.5)</f>
        <v>4.5613999999999999</v>
      </c>
      <c r="E181" s="1"/>
      <c r="F181" s="1"/>
      <c r="G181" s="1"/>
    </row>
    <row r="182" spans="1:7" ht="20.05" customHeight="1" x14ac:dyDescent="0.4">
      <c r="A182" s="5">
        <v>9.4999999999999893</v>
      </c>
      <c r="B182" s="6">
        <v>1.724</v>
      </c>
      <c r="C182" s="18">
        <v>0.60470000000000002</v>
      </c>
      <c r="D182" s="26">
        <v>4.5759999999999996</v>
      </c>
      <c r="E182" s="1"/>
      <c r="F182" s="1"/>
      <c r="G182" s="1"/>
    </row>
    <row r="183" spans="1:7" ht="20.05" customHeight="1" x14ac:dyDescent="0.4">
      <c r="A183" s="5">
        <v>9.5999999999999908</v>
      </c>
      <c r="B183" s="6">
        <f>B182-(0.1*(B182-B187)/0.5)</f>
        <v>1.73</v>
      </c>
      <c r="C183" s="18">
        <v>0.60458000000000001</v>
      </c>
      <c r="D183" s="26">
        <f>D182-(0.1*(D182-D187)/0.5)</f>
        <v>4.5909999999999993</v>
      </c>
      <c r="E183" s="1"/>
      <c r="F183" s="1"/>
      <c r="G183" s="1"/>
    </row>
    <row r="184" spans="1:7" ht="20.05" customHeight="1" x14ac:dyDescent="0.4">
      <c r="A184" s="5">
        <v>9.6999999999999904</v>
      </c>
      <c r="B184" s="6">
        <f>B182-(0.2*(B182-B187)/0.5)</f>
        <v>1.736</v>
      </c>
      <c r="C184" s="18">
        <v>0.60446</v>
      </c>
      <c r="D184" s="26">
        <f>D182-(0.2*(D182-D187)/0.5)</f>
        <v>4.6059999999999999</v>
      </c>
      <c r="E184" s="1"/>
      <c r="F184" s="1"/>
      <c r="G184" s="1"/>
    </row>
    <row r="185" spans="1:7" ht="20.05" customHeight="1" x14ac:dyDescent="0.4">
      <c r="A185" s="5">
        <v>9.7999999999999901</v>
      </c>
      <c r="B185" s="6">
        <f>B182-(0.3*(B182-B187)/0.5)</f>
        <v>1.742</v>
      </c>
      <c r="C185" s="18">
        <v>0.60433999999999999</v>
      </c>
      <c r="D185" s="26">
        <f>D182-(0.3*(D182-D187)/0.5)</f>
        <v>4.6209999999999996</v>
      </c>
      <c r="E185" s="1"/>
      <c r="F185" s="1"/>
      <c r="G185" s="1"/>
    </row>
    <row r="186" spans="1:7" ht="20.05" customHeight="1" x14ac:dyDescent="0.4">
      <c r="A186" s="5">
        <v>9.8999999999999897</v>
      </c>
      <c r="B186" s="6">
        <f>B182-(0.4*(B182-B187)/0.5)</f>
        <v>1.748</v>
      </c>
      <c r="C186" s="18">
        <v>0.60421999999999998</v>
      </c>
      <c r="D186" s="26">
        <f>D182-(0.4*(D182-D187)/0.5)</f>
        <v>4.6360000000000001</v>
      </c>
      <c r="E186" s="1"/>
      <c r="F186" s="1"/>
      <c r="G186" s="1"/>
    </row>
    <row r="187" spans="1:7" ht="20.05" customHeight="1" x14ac:dyDescent="0.4">
      <c r="A187" s="5">
        <v>9.9999999999999893</v>
      </c>
      <c r="B187" s="6">
        <v>1.754</v>
      </c>
      <c r="C187" s="18">
        <v>0.60409999999999997</v>
      </c>
      <c r="D187" s="26">
        <v>4.6509999999999998</v>
      </c>
      <c r="E187" s="1"/>
      <c r="F187" s="1"/>
      <c r="G187" s="1"/>
    </row>
    <row r="188" spans="1:7" ht="20.05" customHeight="1" x14ac:dyDescent="0.4">
      <c r="A188" s="5">
        <v>10.1</v>
      </c>
      <c r="B188" s="6">
        <f>B187-(0.1*(B187-B192)/0.5)</f>
        <v>1.7598</v>
      </c>
      <c r="C188" s="18">
        <v>0.60397999999999996</v>
      </c>
      <c r="D188" s="26">
        <f>D187-(0.1*(D187-D192)/0.5)</f>
        <v>4.6661999999999999</v>
      </c>
      <c r="E188" s="1"/>
      <c r="F188" s="1"/>
      <c r="G188" s="1"/>
    </row>
    <row r="189" spans="1:7" ht="20.05" customHeight="1" x14ac:dyDescent="0.4">
      <c r="A189" s="5">
        <v>10.199999999999999</v>
      </c>
      <c r="B189" s="6">
        <f>B187-(0.2*(B187-B192)/0.5)</f>
        <v>1.7656000000000001</v>
      </c>
      <c r="C189" s="18">
        <v>0.60385999999999995</v>
      </c>
      <c r="D189" s="26">
        <f>D187-(0.2*(D187-D192)/0.5)</f>
        <v>4.6814</v>
      </c>
      <c r="E189" s="1"/>
      <c r="F189" s="1"/>
      <c r="G189" s="1"/>
    </row>
    <row r="190" spans="1:7" ht="20.05" customHeight="1" x14ac:dyDescent="0.4">
      <c r="A190" s="5">
        <v>10.3</v>
      </c>
      <c r="B190" s="6">
        <f>B187-(0.3*(B187-B192)/0.5)</f>
        <v>1.7713999999999999</v>
      </c>
      <c r="C190" s="18">
        <v>0.60374000000000005</v>
      </c>
      <c r="D190" s="26">
        <f>D187-(0.3*(D187-D192)/0.5)</f>
        <v>4.6966000000000001</v>
      </c>
      <c r="E190" s="1"/>
      <c r="F190" s="1"/>
      <c r="G190" s="1"/>
    </row>
    <row r="191" spans="1:7" ht="20.05" customHeight="1" x14ac:dyDescent="0.4">
      <c r="A191" s="5">
        <v>10.4</v>
      </c>
      <c r="B191" s="6">
        <f>B187-(0.4*(B187-B192)/0.5)</f>
        <v>1.7771999999999999</v>
      </c>
      <c r="C191" s="18">
        <v>0.60362000000000005</v>
      </c>
      <c r="D191" s="26">
        <f>D187-(0.4*(D187-D192)/0.5)</f>
        <v>4.7118000000000002</v>
      </c>
      <c r="E191" s="1"/>
      <c r="F191" s="1"/>
      <c r="G191" s="1"/>
    </row>
    <row r="192" spans="1:7" ht="20.05" customHeight="1" x14ac:dyDescent="0.4">
      <c r="A192" s="5">
        <v>10.5</v>
      </c>
      <c r="B192" s="6">
        <v>1.7829999999999999</v>
      </c>
      <c r="C192" s="18">
        <v>0.60350000000000004</v>
      </c>
      <c r="D192" s="26">
        <v>4.7270000000000003</v>
      </c>
      <c r="E192" s="1"/>
      <c r="F192" s="1"/>
      <c r="G192" s="1"/>
    </row>
    <row r="193" spans="1:7" ht="20.05" customHeight="1" x14ac:dyDescent="0.4">
      <c r="A193" s="5">
        <v>10.6</v>
      </c>
      <c r="B193" s="6">
        <f>B192-(0.1*(B192-B197)/0.5)</f>
        <v>1.7889999999999999</v>
      </c>
      <c r="C193" s="18">
        <v>0.60338000000000003</v>
      </c>
      <c r="D193" s="26">
        <f>D192-(0.1*(D192-D197)/0.5)</f>
        <v>4.7423999999999999</v>
      </c>
      <c r="E193" s="1"/>
      <c r="F193" s="1"/>
      <c r="G193" s="1"/>
    </row>
    <row r="194" spans="1:7" ht="20.05" customHeight="1" x14ac:dyDescent="0.4">
      <c r="A194" s="5">
        <v>10.7</v>
      </c>
      <c r="B194" s="6">
        <f>B192-(0.2*(B192-B197)/0.5)</f>
        <v>1.7949999999999999</v>
      </c>
      <c r="C194" s="18">
        <v>0.60326000000000002</v>
      </c>
      <c r="D194" s="26">
        <f>D192-(0.2*(D192-D197)/0.5)</f>
        <v>4.7578000000000005</v>
      </c>
      <c r="E194" s="1"/>
      <c r="F194" s="1"/>
      <c r="G194" s="1"/>
    </row>
    <row r="195" spans="1:7" ht="20.05" customHeight="1" x14ac:dyDescent="0.4">
      <c r="A195" s="5">
        <v>10.8</v>
      </c>
      <c r="B195" s="6">
        <f>B192-(0.3*(B192-B197)/0.5)</f>
        <v>1.8009999999999999</v>
      </c>
      <c r="C195" s="18">
        <v>0.60314000000000001</v>
      </c>
      <c r="D195" s="26">
        <f>D192-(0.3*(D192-D197)/0.5)</f>
        <v>4.7732000000000001</v>
      </c>
      <c r="E195" s="1"/>
      <c r="F195" s="1"/>
      <c r="G195" s="1"/>
    </row>
    <row r="196" spans="1:7" ht="20.05" customHeight="1" x14ac:dyDescent="0.4">
      <c r="A196" s="5">
        <v>10.9</v>
      </c>
      <c r="B196" s="6">
        <f>B192-(0.4*(B192-B197)/0.5)</f>
        <v>1.8069999999999999</v>
      </c>
      <c r="C196" s="18">
        <v>0.60302</v>
      </c>
      <c r="D196" s="26">
        <f>D192-(0.4*(D192-D197)/0.5)</f>
        <v>4.7886000000000006</v>
      </c>
      <c r="E196" s="1"/>
      <c r="F196" s="1"/>
      <c r="G196" s="1"/>
    </row>
    <row r="197" spans="1:7" ht="20.05" customHeight="1" x14ac:dyDescent="0.4">
      <c r="A197" s="5">
        <v>11</v>
      </c>
      <c r="B197" s="6">
        <v>1.8129999999999999</v>
      </c>
      <c r="C197" s="18">
        <v>0.60289999999999999</v>
      </c>
      <c r="D197" s="26">
        <v>4.8040000000000003</v>
      </c>
      <c r="E197" s="1"/>
      <c r="F197" s="1"/>
      <c r="G197" s="1"/>
    </row>
    <row r="198" spans="1:7" ht="20.05" customHeight="1" x14ac:dyDescent="0.4">
      <c r="A198" s="5">
        <v>11.1</v>
      </c>
      <c r="B198" s="6">
        <f>B197-(0.1*(B197-B202)/0.5)</f>
        <v>1.819</v>
      </c>
      <c r="C198" s="18">
        <v>0.60277999999999998</v>
      </c>
      <c r="D198" s="26">
        <f>D197-(0.1*(D197-D202)/0.5)</f>
        <v>4.8193999999999999</v>
      </c>
      <c r="E198" s="1"/>
      <c r="F198" s="1"/>
      <c r="G198" s="1"/>
    </row>
    <row r="199" spans="1:7" ht="20.05" customHeight="1" x14ac:dyDescent="0.4">
      <c r="A199" s="5">
        <v>11.2</v>
      </c>
      <c r="B199" s="6">
        <f>B197-(0.2*(B197-B202)/0.5)</f>
        <v>1.825</v>
      </c>
      <c r="C199" s="18">
        <v>0.60265999999999997</v>
      </c>
      <c r="D199" s="26">
        <f>D197-(0.2*(D197-D202)/0.5)</f>
        <v>4.8348000000000004</v>
      </c>
      <c r="E199" s="1"/>
      <c r="F199" s="1"/>
      <c r="G199" s="1"/>
    </row>
    <row r="200" spans="1:7" ht="20.05" customHeight="1" x14ac:dyDescent="0.4">
      <c r="A200" s="5">
        <v>11.3</v>
      </c>
      <c r="B200" s="6">
        <f>B197-(0.3*(B197-B202)/0.5)</f>
        <v>1.831</v>
      </c>
      <c r="C200" s="18">
        <v>0.60253999999999996</v>
      </c>
      <c r="D200" s="26">
        <f>D197-(0.3*(D197-D202)/0.5)</f>
        <v>4.8502000000000001</v>
      </c>
      <c r="E200" s="1"/>
      <c r="F200" s="1"/>
      <c r="G200" s="1"/>
    </row>
    <row r="201" spans="1:7" ht="20.05" customHeight="1" x14ac:dyDescent="0.4">
      <c r="A201" s="5">
        <v>11.4</v>
      </c>
      <c r="B201" s="6">
        <f>B197-(0.4*(B197-B202)/0.5)</f>
        <v>1.837</v>
      </c>
      <c r="C201" s="18">
        <v>0.60241999999999996</v>
      </c>
      <c r="D201" s="26">
        <f>D197-(0.4*(D197-D202)/0.5)</f>
        <v>4.8656000000000006</v>
      </c>
      <c r="E201" s="1"/>
      <c r="F201" s="1"/>
      <c r="G201" s="1"/>
    </row>
    <row r="202" spans="1:7" ht="20.05" customHeight="1" x14ac:dyDescent="0.4">
      <c r="A202" s="5">
        <v>11.5</v>
      </c>
      <c r="B202" s="6">
        <v>1.843</v>
      </c>
      <c r="C202" s="18">
        <v>0.60229999999999995</v>
      </c>
      <c r="D202" s="26">
        <v>4.8810000000000002</v>
      </c>
      <c r="E202" s="1"/>
      <c r="F202" s="1"/>
      <c r="G202" s="1"/>
    </row>
    <row r="203" spans="1:7" ht="20.05" customHeight="1" x14ac:dyDescent="0.4">
      <c r="A203" s="5">
        <v>11.6</v>
      </c>
      <c r="B203" s="6">
        <f>B202-(0.1*(B202-B207)/0.5)</f>
        <v>1.8492</v>
      </c>
      <c r="C203" s="18">
        <v>0.60217999999999994</v>
      </c>
      <c r="D203" s="26">
        <f>D202-(0.1*(D202-D207)/0.5)</f>
        <v>4.8967999999999998</v>
      </c>
      <c r="E203" s="1"/>
      <c r="F203" s="1"/>
      <c r="G203" s="1"/>
    </row>
    <row r="204" spans="1:7" ht="20.05" customHeight="1" x14ac:dyDescent="0.4">
      <c r="A204" s="5">
        <v>11.7</v>
      </c>
      <c r="B204" s="6">
        <f>B202-(0.2*(B202-B207)/0.5)</f>
        <v>1.8553999999999999</v>
      </c>
      <c r="C204" s="18">
        <v>0.60205999999999993</v>
      </c>
      <c r="D204" s="26">
        <f>D202-(0.2*(D202-D207)/0.5)</f>
        <v>4.9126000000000003</v>
      </c>
      <c r="E204" s="1"/>
      <c r="F204" s="1"/>
      <c r="G204" s="1"/>
    </row>
    <row r="205" spans="1:7" ht="20.05" customHeight="1" x14ac:dyDescent="0.4">
      <c r="A205" s="5">
        <v>11.8</v>
      </c>
      <c r="B205" s="6">
        <f>B202-(0.3*(B202-B207)/0.5)</f>
        <v>1.8616000000000001</v>
      </c>
      <c r="C205" s="18">
        <v>0.60194000000000003</v>
      </c>
      <c r="D205" s="26">
        <f>D202-(0.3*(D202-D207)/0.5)</f>
        <v>4.9283999999999999</v>
      </c>
      <c r="E205" s="1"/>
      <c r="F205" s="1"/>
      <c r="G205" s="1"/>
    </row>
    <row r="206" spans="1:7" ht="20.05" customHeight="1" x14ac:dyDescent="0.4">
      <c r="A206" s="5">
        <v>11.9</v>
      </c>
      <c r="B206" s="6">
        <f>B202-(0.4*(B202-B207)/0.5)</f>
        <v>1.8678000000000001</v>
      </c>
      <c r="C206" s="18">
        <v>0.60182000000000002</v>
      </c>
      <c r="D206" s="26">
        <f>D202-(0.4*(D202-D207)/0.5)</f>
        <v>4.9442000000000004</v>
      </c>
      <c r="E206" s="1"/>
      <c r="F206" s="1"/>
      <c r="G206" s="1"/>
    </row>
    <row r="207" spans="1:7" ht="20.05" customHeight="1" x14ac:dyDescent="0.4">
      <c r="A207" s="5">
        <v>12</v>
      </c>
      <c r="B207" s="6">
        <v>1.8740000000000001</v>
      </c>
      <c r="C207" s="18">
        <v>0.60170000000000001</v>
      </c>
      <c r="D207" s="26">
        <v>4.96</v>
      </c>
      <c r="E207" s="1"/>
      <c r="F207" s="1"/>
      <c r="G207" s="1"/>
    </row>
    <row r="208" spans="1:7" ht="20.05" customHeight="1" x14ac:dyDescent="0.4">
      <c r="A208" s="5">
        <v>12.1</v>
      </c>
      <c r="B208" s="6">
        <f>B207-(0.1*(B207-B212)/0.5)</f>
        <v>1.8802000000000001</v>
      </c>
      <c r="C208" s="18">
        <v>0.60158</v>
      </c>
      <c r="D208" s="26">
        <f>D207-(0.1*(D207-D212)/0.5)</f>
        <v>4.976</v>
      </c>
      <c r="E208" s="1"/>
      <c r="F208" s="1"/>
      <c r="G208" s="1"/>
    </row>
    <row r="209" spans="1:7" ht="20.05" customHeight="1" x14ac:dyDescent="0.4">
      <c r="A209" s="5">
        <v>12.2</v>
      </c>
      <c r="B209" s="6">
        <f>B207-(0.2*(B207-B212)/0.5)</f>
        <v>1.8864000000000001</v>
      </c>
      <c r="C209" s="18">
        <v>0.60145999999999999</v>
      </c>
      <c r="D209" s="26">
        <f>D207-(0.2*(D207-D212)/0.5)</f>
        <v>4.992</v>
      </c>
      <c r="E209" s="1"/>
      <c r="F209" s="1"/>
      <c r="G209" s="1"/>
    </row>
    <row r="210" spans="1:7" ht="20.05" customHeight="1" x14ac:dyDescent="0.4">
      <c r="A210" s="5">
        <v>12.3</v>
      </c>
      <c r="B210" s="6">
        <f>B207-(0.3*(B207-B212)/0.5)</f>
        <v>1.8926000000000001</v>
      </c>
      <c r="C210" s="18">
        <v>0.60133999999999999</v>
      </c>
      <c r="D210" s="26">
        <f>D207-(0.3*(D207-D212)/0.5)</f>
        <v>5.008</v>
      </c>
      <c r="E210" s="1"/>
      <c r="F210" s="1"/>
      <c r="G210" s="1"/>
    </row>
    <row r="211" spans="1:7" ht="20.05" customHeight="1" x14ac:dyDescent="0.4">
      <c r="A211" s="5">
        <v>12.4</v>
      </c>
      <c r="B211" s="6">
        <f>B207-(0.4*(B207-B212)/0.5)</f>
        <v>1.8988</v>
      </c>
      <c r="C211" s="18">
        <v>0.60121999999999998</v>
      </c>
      <c r="D211" s="26">
        <f>D207-(0.4*(D207-D212)/0.5)</f>
        <v>5.024</v>
      </c>
      <c r="E211" s="1"/>
      <c r="F211" s="1"/>
      <c r="G211" s="1"/>
    </row>
    <row r="212" spans="1:7" ht="20.05" customHeight="1" x14ac:dyDescent="0.4">
      <c r="A212" s="5">
        <v>12.5</v>
      </c>
      <c r="B212" s="6">
        <v>1.905</v>
      </c>
      <c r="C212" s="18">
        <v>0.60109999999999997</v>
      </c>
      <c r="D212" s="26">
        <v>5.04</v>
      </c>
      <c r="E212" s="1"/>
      <c r="F212" s="1"/>
      <c r="G212" s="1"/>
    </row>
    <row r="213" spans="1:7" ht="20.05" customHeight="1" x14ac:dyDescent="0.4">
      <c r="A213" s="5">
        <v>12.6</v>
      </c>
      <c r="B213" s="6">
        <f>B212-(0.1*(B212-B217)/0.5)</f>
        <v>1.9112</v>
      </c>
      <c r="C213" s="18">
        <v>0.60097999999999996</v>
      </c>
      <c r="D213" s="26">
        <f>D212-(0.1*(D212-D217)/0.5)</f>
        <v>5.056</v>
      </c>
      <c r="E213" s="1"/>
      <c r="F213" s="1"/>
      <c r="G213" s="1"/>
    </row>
    <row r="214" spans="1:7" ht="20.05" customHeight="1" x14ac:dyDescent="0.4">
      <c r="A214" s="5">
        <v>12.7</v>
      </c>
      <c r="B214" s="6">
        <f>B212-(0.2*(B212-B217)/0.5)</f>
        <v>1.9174</v>
      </c>
      <c r="C214" s="18">
        <v>0.60085999999999995</v>
      </c>
      <c r="D214" s="26">
        <f>D212-(0.2*(D212-D217)/0.5)</f>
        <v>5.0720000000000001</v>
      </c>
      <c r="E214" s="1"/>
      <c r="F214" s="1"/>
      <c r="G214" s="1"/>
    </row>
    <row r="215" spans="1:7" ht="20.05" customHeight="1" x14ac:dyDescent="0.4">
      <c r="A215" s="5">
        <v>12.8</v>
      </c>
      <c r="B215" s="6">
        <f>B212-(0.3*(B212-B217)/0.5)</f>
        <v>1.9236</v>
      </c>
      <c r="C215" s="18">
        <v>0.60074000000000005</v>
      </c>
      <c r="D215" s="26">
        <f>D212-(0.3*(D212-D217)/0.5)</f>
        <v>5.0880000000000001</v>
      </c>
      <c r="E215" s="1"/>
      <c r="F215" s="1"/>
      <c r="G215" s="1"/>
    </row>
    <row r="216" spans="1:7" ht="20.05" customHeight="1" x14ac:dyDescent="0.4">
      <c r="A216" s="5">
        <v>12.9</v>
      </c>
      <c r="B216" s="6">
        <f>B212-(0.4*(B212-B217)/0.5)</f>
        <v>1.9298</v>
      </c>
      <c r="C216" s="18">
        <v>0.60062000000000004</v>
      </c>
      <c r="D216" s="26">
        <f>D212-(0.4*(D212-D217)/0.5)</f>
        <v>5.1040000000000001</v>
      </c>
      <c r="E216" s="1"/>
      <c r="F216" s="1"/>
      <c r="G216" s="1"/>
    </row>
    <row r="217" spans="1:7" ht="20.05" customHeight="1" x14ac:dyDescent="0.4">
      <c r="A217" s="5">
        <v>13</v>
      </c>
      <c r="B217" s="6">
        <v>1.9359999999999999</v>
      </c>
      <c r="C217" s="18">
        <v>0.60050000000000003</v>
      </c>
      <c r="D217" s="26">
        <v>5.12</v>
      </c>
      <c r="E217" s="1"/>
      <c r="F217" s="1"/>
      <c r="G217" s="1"/>
    </row>
    <row r="218" spans="1:7" ht="20.05" customHeight="1" x14ac:dyDescent="0.4">
      <c r="A218" s="5">
        <v>13.1</v>
      </c>
      <c r="B218" s="6">
        <f>B217-(0.1*(B217-B222)/0.5)</f>
        <v>1.9423999999999999</v>
      </c>
      <c r="C218" s="18">
        <v>0.60038000000000002</v>
      </c>
      <c r="D218" s="26">
        <f>D217-(0.1*(D217-D222)/0.5)</f>
        <v>5.1364000000000001</v>
      </c>
      <c r="E218" s="1"/>
      <c r="F218" s="1"/>
      <c r="G218" s="1"/>
    </row>
    <row r="219" spans="1:7" ht="20.05" customHeight="1" x14ac:dyDescent="0.4">
      <c r="A219" s="5">
        <v>13.2</v>
      </c>
      <c r="B219" s="6">
        <f>B217-(0.2*(B217-B222)/0.5)</f>
        <v>1.9487999999999999</v>
      </c>
      <c r="C219" s="18">
        <v>0.60026000000000002</v>
      </c>
      <c r="D219" s="26">
        <f>D217-(0.2*(D217-D222)/0.5)</f>
        <v>5.1528</v>
      </c>
      <c r="E219" s="1"/>
      <c r="F219" s="1"/>
      <c r="G219" s="1"/>
    </row>
    <row r="220" spans="1:7" ht="20.05" customHeight="1" x14ac:dyDescent="0.4">
      <c r="A220" s="5">
        <v>13.3</v>
      </c>
      <c r="B220" s="6">
        <f>B217-(0.3*(B217-B222)/0.5)</f>
        <v>1.9552</v>
      </c>
      <c r="C220" s="18">
        <v>0.60014000000000001</v>
      </c>
      <c r="D220" s="26">
        <f>D217-(0.3*(D217-D222)/0.5)</f>
        <v>5.1692</v>
      </c>
      <c r="E220" s="1"/>
      <c r="F220" s="1"/>
      <c r="G220" s="1"/>
    </row>
    <row r="221" spans="1:7" ht="20.05" customHeight="1" x14ac:dyDescent="0.4">
      <c r="A221" s="5">
        <v>13.4</v>
      </c>
      <c r="B221" s="6">
        <f>B217-(0.4*(B217-B222)/0.5)</f>
        <v>1.9616</v>
      </c>
      <c r="C221" s="18">
        <v>0.60002</v>
      </c>
      <c r="D221" s="26">
        <f>D217-(0.4*(D217-D222)/0.5)</f>
        <v>5.1856</v>
      </c>
      <c r="E221" s="1"/>
      <c r="F221" s="1"/>
      <c r="G221" s="1"/>
    </row>
    <row r="222" spans="1:7" ht="20.05" customHeight="1" x14ac:dyDescent="0.4">
      <c r="A222" s="5">
        <v>13.5</v>
      </c>
      <c r="B222" s="6">
        <v>1.968</v>
      </c>
      <c r="C222" s="18">
        <v>0.59989999999999999</v>
      </c>
      <c r="D222" s="26">
        <v>5.202</v>
      </c>
      <c r="E222" s="1"/>
      <c r="F222" s="1"/>
      <c r="G222" s="1"/>
    </row>
    <row r="223" spans="1:7" ht="20.05" customHeight="1" x14ac:dyDescent="0.4">
      <c r="A223" s="5">
        <v>13.6</v>
      </c>
      <c r="B223" s="6">
        <f>B222-(0.1*(B222-B227)/0.5)</f>
        <v>1.9743999999999999</v>
      </c>
      <c r="C223" s="18">
        <v>0.59977999999999998</v>
      </c>
      <c r="D223" s="26">
        <f>D222-(0.1*(D222-D227)/0.5)</f>
        <v>5.2183999999999999</v>
      </c>
      <c r="E223" s="1"/>
      <c r="F223" s="1"/>
      <c r="G223" s="1"/>
    </row>
    <row r="224" spans="1:7" ht="20.05" customHeight="1" x14ac:dyDescent="0.4">
      <c r="A224" s="5">
        <v>13.7</v>
      </c>
      <c r="B224" s="6">
        <f>B222-(0.2*(B222-B227)/0.5)</f>
        <v>1.9807999999999999</v>
      </c>
      <c r="C224" s="18">
        <v>0.59965999999999997</v>
      </c>
      <c r="D224" s="26">
        <f>D222-(0.2*(D222-D227)/0.5)</f>
        <v>5.2347999999999999</v>
      </c>
      <c r="E224" s="1"/>
      <c r="F224" s="1"/>
      <c r="G224" s="1"/>
    </row>
    <row r="225" spans="1:7" ht="20.05" customHeight="1" x14ac:dyDescent="0.4">
      <c r="A225" s="5">
        <v>13.8</v>
      </c>
      <c r="B225" s="6">
        <f>B222-(0.3*(B222-B227)/0.5)</f>
        <v>1.9872000000000001</v>
      </c>
      <c r="C225" s="18">
        <v>0.59954000000000007</v>
      </c>
      <c r="D225" s="26">
        <f>D222-(0.3*(D222-D227)/0.5)</f>
        <v>5.2511999999999999</v>
      </c>
      <c r="E225" s="1"/>
      <c r="F225" s="1"/>
      <c r="G225" s="1"/>
    </row>
    <row r="226" spans="1:7" ht="20.05" customHeight="1" x14ac:dyDescent="0.4">
      <c r="A226" s="5">
        <v>13.9</v>
      </c>
      <c r="B226" s="6">
        <f>B222-(0.4*(B222-B227)/0.5)</f>
        <v>1.9936</v>
      </c>
      <c r="C226" s="18">
        <v>0.59942000000000006</v>
      </c>
      <c r="D226" s="26">
        <f>D222-(0.4*(D222-D227)/0.5)</f>
        <v>5.2675999999999998</v>
      </c>
      <c r="E226" s="1"/>
      <c r="F226" s="1"/>
      <c r="G226" s="1"/>
    </row>
    <row r="227" spans="1:7" ht="20.05" customHeight="1" x14ac:dyDescent="0.4">
      <c r="A227" s="5">
        <v>14</v>
      </c>
      <c r="B227" s="6">
        <v>2</v>
      </c>
      <c r="C227" s="18">
        <v>0.59930000000000005</v>
      </c>
      <c r="D227" s="26">
        <v>5.2839999999999998</v>
      </c>
      <c r="E227" s="1"/>
      <c r="F227" s="1"/>
      <c r="G227" s="1"/>
    </row>
    <row r="228" spans="1:7" ht="20.05" customHeight="1" x14ac:dyDescent="0.4">
      <c r="A228" s="5">
        <v>14.1</v>
      </c>
      <c r="B228" s="6">
        <f>B227-(0.1*(B227-B232)/0.5)</f>
        <v>2.0066000000000002</v>
      </c>
      <c r="C228" s="18">
        <v>0.59918000000000005</v>
      </c>
      <c r="D228" s="26">
        <f>D227-(0.1*(D227-D232)/0.5)</f>
        <v>5.3006000000000002</v>
      </c>
      <c r="E228" s="1"/>
      <c r="F228" s="1"/>
      <c r="G228" s="1"/>
    </row>
    <row r="229" spans="1:7" ht="20.05" customHeight="1" x14ac:dyDescent="0.4">
      <c r="A229" s="5">
        <v>14.2</v>
      </c>
      <c r="B229" s="6">
        <f>B227-(0.2*(B227-B232)/0.5)</f>
        <v>2.0131999999999999</v>
      </c>
      <c r="C229" s="18">
        <v>0.59906000000000004</v>
      </c>
      <c r="D229" s="26">
        <f>D227-(0.2*(D227-D232)/0.5)</f>
        <v>5.3171999999999997</v>
      </c>
      <c r="E229" s="1"/>
      <c r="F229" s="1"/>
      <c r="G229" s="1"/>
    </row>
    <row r="230" spans="1:7" ht="20.05" customHeight="1" x14ac:dyDescent="0.4">
      <c r="A230" s="5">
        <v>14.3</v>
      </c>
      <c r="B230" s="6">
        <f>B227-(0.3*(B227-B232)/0.5)</f>
        <v>2.0198</v>
      </c>
      <c r="C230" s="18">
        <v>0.59894000000000003</v>
      </c>
      <c r="D230" s="26">
        <f>D227-(0.3*(D227-D232)/0.5)</f>
        <v>5.3338000000000001</v>
      </c>
      <c r="E230" s="1"/>
      <c r="F230" s="1"/>
      <c r="G230" s="1"/>
    </row>
    <row r="231" spans="1:7" ht="20.05" customHeight="1" x14ac:dyDescent="0.4">
      <c r="A231" s="5">
        <v>14.4</v>
      </c>
      <c r="B231" s="6">
        <f>B227-(0.4*(B227-B232)/0.5)</f>
        <v>2.0263999999999998</v>
      </c>
      <c r="C231" s="18">
        <v>0.59882000000000002</v>
      </c>
      <c r="D231" s="26">
        <f>D227-(0.4*(D227-D232)/0.5)</f>
        <v>5.3503999999999996</v>
      </c>
      <c r="E231" s="1"/>
      <c r="F231" s="1"/>
      <c r="G231" s="1"/>
    </row>
    <row r="232" spans="1:7" ht="20.05" customHeight="1" x14ac:dyDescent="0.4">
      <c r="A232" s="5">
        <v>14.5</v>
      </c>
      <c r="B232" s="6">
        <v>2.0329999999999999</v>
      </c>
      <c r="C232" s="18">
        <v>0.59870000000000001</v>
      </c>
      <c r="D232" s="26">
        <v>5.367</v>
      </c>
      <c r="E232" s="1"/>
      <c r="F232" s="1"/>
      <c r="G232" s="1"/>
    </row>
    <row r="233" spans="1:7" ht="20.05" customHeight="1" x14ac:dyDescent="0.4">
      <c r="A233" s="5">
        <v>14.6</v>
      </c>
      <c r="B233" s="6">
        <f>B232-(0.1*(B232-B237)/0.5)</f>
        <v>2.0396000000000001</v>
      </c>
      <c r="C233" s="18">
        <v>0.59858</v>
      </c>
      <c r="D233" s="26">
        <f>D232-(0.1*(D232-D237)/0.5)</f>
        <v>5.3840000000000003</v>
      </c>
      <c r="E233" s="1"/>
      <c r="F233" s="1"/>
      <c r="G233" s="1"/>
    </row>
    <row r="234" spans="1:7" ht="20.05" customHeight="1" x14ac:dyDescent="0.4">
      <c r="A234" s="5">
        <v>14.7</v>
      </c>
      <c r="B234" s="6">
        <f>B232-(0.2*(B232-B237)/0.5)</f>
        <v>2.0461999999999998</v>
      </c>
      <c r="C234" s="18">
        <v>0.59845999999999999</v>
      </c>
      <c r="D234" s="26">
        <f>D232-(0.2*(D232-D237)/0.5)</f>
        <v>5.4009999999999998</v>
      </c>
      <c r="E234" s="1"/>
      <c r="F234" s="1"/>
      <c r="G234" s="1"/>
    </row>
    <row r="235" spans="1:7" ht="20.05" customHeight="1" x14ac:dyDescent="0.4">
      <c r="A235" s="5">
        <v>14.8</v>
      </c>
      <c r="B235" s="6">
        <f>B232-(0.3*(B232-B237)/0.5)</f>
        <v>2.0528</v>
      </c>
      <c r="C235" s="18">
        <v>0.59833999999999998</v>
      </c>
      <c r="D235" s="26">
        <f>D232-(0.3*(D232-D237)/0.5)</f>
        <v>5.4180000000000001</v>
      </c>
      <c r="E235" s="1"/>
      <c r="F235" s="1"/>
      <c r="G235" s="1"/>
    </row>
    <row r="236" spans="1:7" ht="20.05" customHeight="1" x14ac:dyDescent="0.4">
      <c r="A236" s="5">
        <v>14.9</v>
      </c>
      <c r="B236" s="6">
        <f>B232-(0.4*(B232-B237)/0.5)</f>
        <v>2.0593999999999997</v>
      </c>
      <c r="C236" s="18">
        <v>0.59821999999999997</v>
      </c>
      <c r="D236" s="26">
        <f>D232-(0.4*(D232-D237)/0.5)</f>
        <v>5.4349999999999996</v>
      </c>
      <c r="E236" s="1"/>
      <c r="F236" s="1"/>
      <c r="G236" s="1"/>
    </row>
    <row r="237" spans="1:7" ht="20.05" customHeight="1" x14ac:dyDescent="0.4">
      <c r="A237" s="5">
        <v>15</v>
      </c>
      <c r="B237" s="6">
        <v>2.0659999999999998</v>
      </c>
      <c r="C237" s="18">
        <v>0.59809999999999997</v>
      </c>
      <c r="D237" s="26">
        <v>5.452</v>
      </c>
      <c r="E237" s="1"/>
      <c r="F237" s="1"/>
      <c r="G237" s="1"/>
    </row>
    <row r="238" spans="1:7" ht="20.05" customHeight="1" x14ac:dyDescent="0.4">
      <c r="A238" s="5">
        <v>15.1</v>
      </c>
      <c r="B238" s="6">
        <f>B237-(0.1*(B237-B242)/0.5)</f>
        <v>2.0726</v>
      </c>
      <c r="C238" s="18">
        <v>0.59797999999999996</v>
      </c>
      <c r="D238" s="26">
        <f>D237-(0.1*(D237-D242)/0.5)</f>
        <v>5.4690000000000003</v>
      </c>
      <c r="E238" s="1"/>
      <c r="F238" s="1"/>
      <c r="G238" s="1"/>
    </row>
    <row r="239" spans="1:7" ht="20.05" customHeight="1" x14ac:dyDescent="0.4">
      <c r="A239" s="5">
        <v>15.2</v>
      </c>
      <c r="B239" s="6">
        <f>B237-(0.2*(B237-B242)/0.5)</f>
        <v>2.0792000000000002</v>
      </c>
      <c r="C239" s="18">
        <v>0.59785999999999995</v>
      </c>
      <c r="D239" s="26">
        <f>D237-(0.2*(D237-D242)/0.5)</f>
        <v>5.4859999999999998</v>
      </c>
      <c r="E239" s="1"/>
      <c r="F239" s="1"/>
      <c r="G239" s="1"/>
    </row>
    <row r="240" spans="1:7" ht="20.05" customHeight="1" x14ac:dyDescent="0.4">
      <c r="A240" s="5">
        <v>15.3</v>
      </c>
      <c r="B240" s="6">
        <f>B237-(0.3*(B237-B242)/0.5)</f>
        <v>2.0857999999999999</v>
      </c>
      <c r="C240" s="18">
        <v>0.59774000000000005</v>
      </c>
      <c r="D240" s="26">
        <f>D237-(0.3*(D237-D242)/0.5)</f>
        <v>5.5030000000000001</v>
      </c>
      <c r="E240" s="1"/>
      <c r="F240" s="1"/>
      <c r="G240" s="1"/>
    </row>
    <row r="241" spans="1:7" ht="20.05" customHeight="1" x14ac:dyDescent="0.4">
      <c r="A241" s="5">
        <v>15.4</v>
      </c>
      <c r="B241" s="6">
        <f>B237-(0.4*(B237-B242)/0.5)</f>
        <v>2.0924</v>
      </c>
      <c r="C241" s="18">
        <v>0.59762000000000004</v>
      </c>
      <c r="D241" s="26">
        <f>D237-(0.4*(D237-D242)/0.5)</f>
        <v>5.52</v>
      </c>
      <c r="E241" s="1"/>
      <c r="F241" s="1"/>
      <c r="G241" s="1"/>
    </row>
    <row r="242" spans="1:7" ht="20.05" customHeight="1" x14ac:dyDescent="0.4">
      <c r="A242" s="5">
        <v>15.5</v>
      </c>
      <c r="B242" s="6">
        <v>2.0990000000000002</v>
      </c>
      <c r="C242" s="18">
        <v>0.59750000000000003</v>
      </c>
      <c r="D242" s="26">
        <v>5.5369999999999999</v>
      </c>
      <c r="E242" s="1"/>
      <c r="F242" s="1"/>
      <c r="G242" s="1"/>
    </row>
    <row r="243" spans="1:7" ht="20.05" customHeight="1" x14ac:dyDescent="0.4">
      <c r="A243" s="5">
        <v>15.6</v>
      </c>
      <c r="B243" s="6">
        <f>B242-(0.1*(B242-B247)/0.5)</f>
        <v>2.1058000000000003</v>
      </c>
      <c r="C243" s="18">
        <v>0.59738000000000002</v>
      </c>
      <c r="D243" s="26">
        <f>D242-(0.1*(D242-D247)/0.5)</f>
        <v>5.5544000000000002</v>
      </c>
      <c r="E243" s="1"/>
      <c r="F243" s="1"/>
      <c r="G243" s="1"/>
    </row>
    <row r="244" spans="1:7" ht="20.05" customHeight="1" x14ac:dyDescent="0.4">
      <c r="A244" s="5">
        <v>15.7</v>
      </c>
      <c r="B244" s="6">
        <f>B242-(0.2*(B242-B247)/0.5)</f>
        <v>2.1126</v>
      </c>
      <c r="C244" s="18">
        <v>0.59726000000000001</v>
      </c>
      <c r="D244" s="26">
        <f>D242-(0.2*(D242-D247)/0.5)</f>
        <v>5.5717999999999996</v>
      </c>
      <c r="E244" s="1"/>
      <c r="F244" s="1"/>
      <c r="G244" s="1"/>
    </row>
    <row r="245" spans="1:7" ht="20.05" customHeight="1" x14ac:dyDescent="0.4">
      <c r="A245" s="5">
        <v>15.8</v>
      </c>
      <c r="B245" s="6">
        <f>B242-(0.3*(B242-B247)/0.5)</f>
        <v>2.1194000000000002</v>
      </c>
      <c r="C245" s="18">
        <v>0.59714</v>
      </c>
      <c r="D245" s="26">
        <f>D242-(0.3*(D242-D247)/0.5)</f>
        <v>5.5891999999999999</v>
      </c>
      <c r="E245" s="1"/>
      <c r="F245" s="1"/>
      <c r="G245" s="1"/>
    </row>
    <row r="246" spans="1:7" ht="20.05" customHeight="1" x14ac:dyDescent="0.4">
      <c r="A246" s="5">
        <v>15.9</v>
      </c>
      <c r="B246" s="6">
        <f>B242-(0.4*(B242-B247)/0.5)</f>
        <v>2.1261999999999999</v>
      </c>
      <c r="C246" s="18">
        <v>0.59702</v>
      </c>
      <c r="D246" s="26">
        <f>D242-(0.4*(D242-D247)/0.5)</f>
        <v>5.6065999999999994</v>
      </c>
      <c r="E246" s="1"/>
      <c r="F246" s="1"/>
      <c r="G246" s="1"/>
    </row>
    <row r="247" spans="1:7" ht="20.05" customHeight="1" x14ac:dyDescent="0.4">
      <c r="A247" s="5">
        <v>16</v>
      </c>
      <c r="B247" s="6">
        <v>2.133</v>
      </c>
      <c r="C247" s="18">
        <v>0.59689999999999999</v>
      </c>
      <c r="D247" s="26">
        <v>5.6239999999999997</v>
      </c>
      <c r="E247" s="1"/>
      <c r="F247" s="1"/>
      <c r="G247" s="1"/>
    </row>
    <row r="248" spans="1:7" ht="20.05" customHeight="1" x14ac:dyDescent="0.4">
      <c r="A248" s="5">
        <v>16.100000000000001</v>
      </c>
      <c r="B248" s="6">
        <f>B247-(0.1*(B247-B252)/0.5)</f>
        <v>2.1398000000000001</v>
      </c>
      <c r="C248" s="18">
        <v>0.59677999999999998</v>
      </c>
      <c r="D248" s="26">
        <f>D247-(0.1*(D247-D252)/0.5)</f>
        <v>5.6414</v>
      </c>
      <c r="E248" s="1"/>
      <c r="F248" s="1"/>
      <c r="G248" s="1"/>
    </row>
    <row r="249" spans="1:7" ht="20.05" customHeight="1" x14ac:dyDescent="0.4">
      <c r="A249" s="5">
        <v>16.2</v>
      </c>
      <c r="B249" s="6">
        <f>B247-(0.2*(B247-B252)/0.5)</f>
        <v>2.1465999999999998</v>
      </c>
      <c r="C249" s="18">
        <v>0.59665999999999997</v>
      </c>
      <c r="D249" s="26">
        <f>D247-(0.2*(D247-D252)/0.5)</f>
        <v>5.6588000000000003</v>
      </c>
      <c r="E249" s="1"/>
      <c r="F249" s="1"/>
      <c r="G249" s="1"/>
    </row>
    <row r="250" spans="1:7" ht="20.05" customHeight="1" x14ac:dyDescent="0.4">
      <c r="A250" s="5">
        <v>16.3</v>
      </c>
      <c r="B250" s="6">
        <f>B247-(0.3*(B247-B252)/0.5)</f>
        <v>2.1534</v>
      </c>
      <c r="C250" s="18">
        <v>0.59654000000000007</v>
      </c>
      <c r="D250" s="26">
        <f>D247-(0.3*(D247-D252)/0.5)</f>
        <v>5.6761999999999997</v>
      </c>
      <c r="E250" s="1"/>
      <c r="F250" s="1"/>
      <c r="G250" s="1"/>
    </row>
    <row r="251" spans="1:7" ht="20.05" customHeight="1" x14ac:dyDescent="0.4">
      <c r="A251" s="5">
        <v>16.399999999999999</v>
      </c>
      <c r="B251" s="6">
        <f>B247-(0.4*(B247-B252)/0.5)</f>
        <v>2.1601999999999997</v>
      </c>
      <c r="C251" s="18">
        <v>0.59642000000000006</v>
      </c>
      <c r="D251" s="26">
        <f>D247-(0.4*(D247-D252)/0.5)</f>
        <v>5.6936</v>
      </c>
      <c r="E251" s="1"/>
      <c r="F251" s="1"/>
      <c r="G251" s="1"/>
    </row>
    <row r="252" spans="1:7" ht="20.05" customHeight="1" x14ac:dyDescent="0.4">
      <c r="A252" s="5">
        <v>16.5</v>
      </c>
      <c r="B252" s="6">
        <v>2.1669999999999998</v>
      </c>
      <c r="C252" s="18">
        <v>0.59630000000000005</v>
      </c>
      <c r="D252" s="26">
        <v>5.7110000000000003</v>
      </c>
      <c r="E252" s="1"/>
      <c r="F252" s="1"/>
      <c r="G252" s="1"/>
    </row>
    <row r="253" spans="1:7" ht="20.05" customHeight="1" x14ac:dyDescent="0.4">
      <c r="A253" s="5">
        <v>16.600000000000001</v>
      </c>
      <c r="B253" s="6">
        <f>B252-(0.1*(B252-B257)/0.5)</f>
        <v>2.1738</v>
      </c>
      <c r="C253" s="18">
        <v>0.59618000000000004</v>
      </c>
      <c r="D253" s="26">
        <f>D252-(0.1*(D252-D257)/0.5)</f>
        <v>5.7288000000000006</v>
      </c>
      <c r="E253" s="1"/>
      <c r="F253" s="1"/>
      <c r="G253" s="1"/>
    </row>
    <row r="254" spans="1:7" ht="20.05" customHeight="1" x14ac:dyDescent="0.4">
      <c r="A254" s="5">
        <v>16.7</v>
      </c>
      <c r="B254" s="6">
        <f>B252-(0.2*(B252-B257)/0.5)</f>
        <v>2.1806000000000001</v>
      </c>
      <c r="C254" s="18">
        <v>0.59606000000000003</v>
      </c>
      <c r="D254" s="26">
        <f>D252-(0.2*(D252-D257)/0.5)</f>
        <v>5.7465999999999999</v>
      </c>
      <c r="E254" s="1"/>
      <c r="F254" s="1"/>
      <c r="G254" s="1"/>
    </row>
    <row r="255" spans="1:7" ht="20.05" customHeight="1" x14ac:dyDescent="0.4">
      <c r="A255" s="5">
        <v>16.8</v>
      </c>
      <c r="B255" s="6">
        <f>B252-(0.3*(B252-B257)/0.5)</f>
        <v>2.1873999999999998</v>
      </c>
      <c r="C255" s="18">
        <v>0.59594000000000003</v>
      </c>
      <c r="D255" s="26">
        <f>D252-(0.3*(D252-D257)/0.5)</f>
        <v>5.7644000000000002</v>
      </c>
      <c r="E255" s="1"/>
      <c r="F255" s="1"/>
      <c r="G255" s="1"/>
    </row>
    <row r="256" spans="1:7" ht="20.05" customHeight="1" x14ac:dyDescent="0.4">
      <c r="A256" s="5">
        <v>16.899999999999999</v>
      </c>
      <c r="B256" s="6">
        <f>B252-(0.4*(B252-B257)/0.5)</f>
        <v>2.1941999999999999</v>
      </c>
      <c r="C256" s="18">
        <v>0.59582000000000002</v>
      </c>
      <c r="D256" s="26">
        <f>D252-(0.4*(D252-D257)/0.5)</f>
        <v>5.7821999999999996</v>
      </c>
      <c r="E256" s="1"/>
      <c r="F256" s="1"/>
      <c r="G256" s="1"/>
    </row>
    <row r="257" spans="1:7" ht="20.05" customHeight="1" x14ac:dyDescent="0.4">
      <c r="A257" s="5">
        <v>17</v>
      </c>
      <c r="B257" s="6">
        <v>2.2010000000000001</v>
      </c>
      <c r="C257" s="18">
        <v>0.59570000000000001</v>
      </c>
      <c r="D257" s="26">
        <v>5.8</v>
      </c>
      <c r="E257" s="1"/>
      <c r="F257" s="1"/>
      <c r="G257" s="1"/>
    </row>
    <row r="258" spans="1:7" ht="20.05" customHeight="1" x14ac:dyDescent="0.4">
      <c r="A258" s="5">
        <v>17.100000000000001</v>
      </c>
      <c r="B258" s="6">
        <f>B257-(0.1*(B257-B262)/0.5)</f>
        <v>2.2080000000000002</v>
      </c>
      <c r="C258" s="18">
        <v>0.59558</v>
      </c>
      <c r="D258" s="26">
        <f>D257-(0.1*(D257-D262)/0.5)</f>
        <v>5.8179999999999996</v>
      </c>
      <c r="E258" s="1"/>
      <c r="F258" s="1"/>
      <c r="G258" s="1"/>
    </row>
    <row r="259" spans="1:7" ht="20.05" customHeight="1" x14ac:dyDescent="0.4">
      <c r="A259" s="5">
        <v>17.2</v>
      </c>
      <c r="B259" s="6">
        <f>B257-(0.2*(B257-B262)/0.5)</f>
        <v>2.2150000000000003</v>
      </c>
      <c r="C259" s="18">
        <v>0.59545999999999999</v>
      </c>
      <c r="D259" s="26">
        <f>D257-(0.2*(D257-D262)/0.5)</f>
        <v>5.8359999999999994</v>
      </c>
      <c r="E259" s="1"/>
      <c r="F259" s="1"/>
      <c r="G259" s="1"/>
    </row>
    <row r="260" spans="1:7" ht="20.05" customHeight="1" x14ac:dyDescent="0.4">
      <c r="A260" s="5">
        <v>17.3</v>
      </c>
      <c r="B260" s="6">
        <f>B257-(0.3*(B257-B262)/0.5)</f>
        <v>2.222</v>
      </c>
      <c r="C260" s="18">
        <v>0.59533999999999998</v>
      </c>
      <c r="D260" s="26">
        <f>D257-(0.3*(D257-D262)/0.5)</f>
        <v>5.8540000000000001</v>
      </c>
      <c r="E260" s="1"/>
      <c r="F260" s="1"/>
      <c r="G260" s="1"/>
    </row>
    <row r="261" spans="1:7" ht="20.05" customHeight="1" x14ac:dyDescent="0.4">
      <c r="A261" s="5">
        <v>17.399999999999999</v>
      </c>
      <c r="B261" s="6">
        <f>B257-(0.4*(B257-B262)/0.5)</f>
        <v>2.2290000000000001</v>
      </c>
      <c r="C261" s="18">
        <v>0.59521999999999997</v>
      </c>
      <c r="D261" s="26">
        <f>D257-(0.4*(D257-D262)/0.5)</f>
        <v>5.8719999999999999</v>
      </c>
      <c r="E261" s="1"/>
      <c r="F261" s="1"/>
      <c r="G261" s="1"/>
    </row>
    <row r="262" spans="1:7" ht="20.05" customHeight="1" x14ac:dyDescent="0.4">
      <c r="A262" s="5">
        <v>17.5</v>
      </c>
      <c r="B262" s="6">
        <v>2.2360000000000002</v>
      </c>
      <c r="C262" s="18">
        <v>0.59509999999999996</v>
      </c>
      <c r="D262" s="26">
        <v>5.89</v>
      </c>
      <c r="E262" s="1"/>
      <c r="F262" s="1"/>
      <c r="G262" s="1"/>
    </row>
    <row r="263" spans="1:7" ht="20.05" customHeight="1" x14ac:dyDescent="0.4">
      <c r="A263" s="5">
        <v>17.600000000000001</v>
      </c>
      <c r="B263" s="6">
        <f>B262-(0.1*(B262-B267)/0.5)</f>
        <v>2.2430000000000003</v>
      </c>
      <c r="C263" s="18">
        <v>0.59497999999999995</v>
      </c>
      <c r="D263" s="26">
        <f>D262-(0.1*(D262-D267)/0.5)</f>
        <v>5.9079999999999995</v>
      </c>
      <c r="E263" s="1"/>
      <c r="F263" s="1"/>
      <c r="G263" s="1"/>
    </row>
    <row r="264" spans="1:7" ht="20.05" customHeight="1" x14ac:dyDescent="0.4">
      <c r="A264" s="5">
        <v>17.7</v>
      </c>
      <c r="B264" s="6">
        <f>B262-(0.2*(B262-B267)/0.5)</f>
        <v>2.25</v>
      </c>
      <c r="C264" s="18">
        <v>0.59485999999999994</v>
      </c>
      <c r="D264" s="26">
        <f>D262-(0.2*(D262-D267)/0.5)</f>
        <v>5.9260000000000002</v>
      </c>
      <c r="E264" s="1"/>
      <c r="F264" s="1"/>
      <c r="G264" s="1"/>
    </row>
    <row r="265" spans="1:7" ht="20.05" customHeight="1" x14ac:dyDescent="0.4">
      <c r="A265" s="5">
        <v>17.8</v>
      </c>
      <c r="B265" s="6">
        <f>B262-(0.3*(B262-B267)/0.5)</f>
        <v>2.2570000000000001</v>
      </c>
      <c r="C265" s="18">
        <v>0.59474000000000005</v>
      </c>
      <c r="D265" s="26">
        <f>D262-(0.3*(D262-D267)/0.5)</f>
        <v>5.944</v>
      </c>
      <c r="E265" s="1"/>
      <c r="F265" s="1"/>
      <c r="G265" s="1"/>
    </row>
    <row r="266" spans="1:7" ht="20.05" customHeight="1" x14ac:dyDescent="0.4">
      <c r="A266" s="5">
        <v>17.899999999999999</v>
      </c>
      <c r="B266" s="6">
        <f>B262-(0.4*(B262-B267)/0.5)</f>
        <v>2.2639999999999998</v>
      </c>
      <c r="C266" s="18">
        <v>0.59462000000000004</v>
      </c>
      <c r="D266" s="26">
        <f>D262-(0.4*(D262-D267)/0.5)</f>
        <v>5.9620000000000006</v>
      </c>
      <c r="E266" s="1"/>
      <c r="F266" s="1"/>
      <c r="G266" s="1"/>
    </row>
    <row r="267" spans="1:7" ht="20.05" customHeight="1" x14ac:dyDescent="0.4">
      <c r="A267" s="5">
        <v>18</v>
      </c>
      <c r="B267" s="6">
        <v>2.2709999999999999</v>
      </c>
      <c r="C267" s="18">
        <v>0.59450000000000003</v>
      </c>
      <c r="D267" s="26">
        <v>5.98</v>
      </c>
      <c r="E267" s="1"/>
      <c r="F267" s="1"/>
      <c r="G267" s="1"/>
    </row>
    <row r="268" spans="1:7" ht="20.05" customHeight="1" x14ac:dyDescent="0.4">
      <c r="A268" s="5">
        <v>18.100000000000001</v>
      </c>
      <c r="B268" s="6">
        <f>B267-(0.1*(B267-B272)/0.5)</f>
        <v>2.2782</v>
      </c>
      <c r="C268" s="18">
        <v>0.59438000000000002</v>
      </c>
      <c r="D268" s="26">
        <f>D267-(0.1*(D267-D272)/0.5)</f>
        <v>5.9984000000000002</v>
      </c>
      <c r="E268" s="1"/>
      <c r="F268" s="1"/>
      <c r="G268" s="1"/>
    </row>
    <row r="269" spans="1:7" ht="20.05" customHeight="1" x14ac:dyDescent="0.4">
      <c r="A269" s="5">
        <v>18.2</v>
      </c>
      <c r="B269" s="6">
        <f>B267-(0.2*(B267-B272)/0.5)</f>
        <v>2.2854000000000001</v>
      </c>
      <c r="C269" s="18">
        <v>0.59426000000000001</v>
      </c>
      <c r="D269" s="26">
        <f>D267-(0.2*(D267-D272)/0.5)</f>
        <v>6.0167999999999999</v>
      </c>
      <c r="E269" s="1"/>
      <c r="F269" s="1"/>
      <c r="G269" s="1"/>
    </row>
    <row r="270" spans="1:7" ht="20.05" customHeight="1" x14ac:dyDescent="0.4">
      <c r="A270" s="5">
        <v>18.3</v>
      </c>
      <c r="B270" s="6">
        <f>B267-(0.3*(B267-B272)/0.5)</f>
        <v>2.2925999999999997</v>
      </c>
      <c r="C270" s="18">
        <v>0.59414</v>
      </c>
      <c r="D270" s="26">
        <f>D267-(0.3*(D267-D272)/0.5)</f>
        <v>6.0352000000000006</v>
      </c>
      <c r="E270" s="1"/>
      <c r="F270" s="1"/>
      <c r="G270" s="1"/>
    </row>
    <row r="271" spans="1:7" ht="20.05" customHeight="1" x14ac:dyDescent="0.4">
      <c r="A271" s="5">
        <v>18.399999999999999</v>
      </c>
      <c r="B271" s="6">
        <f>B267-(0.4*(B267-B272)/0.5)</f>
        <v>2.2997999999999998</v>
      </c>
      <c r="C271" s="18">
        <v>0.59401999999999999</v>
      </c>
      <c r="D271" s="26">
        <f>D267-(0.4*(D267-D272)/0.5)</f>
        <v>6.0536000000000003</v>
      </c>
      <c r="E271" s="1"/>
      <c r="F271" s="1"/>
      <c r="G271" s="1"/>
    </row>
    <row r="272" spans="1:7" ht="20.05" customHeight="1" x14ac:dyDescent="0.4">
      <c r="A272" s="5">
        <v>18.5</v>
      </c>
      <c r="B272" s="6">
        <v>2.3069999999999999</v>
      </c>
      <c r="C272" s="18">
        <v>0.59389999999999998</v>
      </c>
      <c r="D272" s="26">
        <v>6.0720000000000001</v>
      </c>
      <c r="E272" s="1"/>
      <c r="F272" s="1"/>
      <c r="G272" s="1"/>
    </row>
    <row r="273" spans="1:7" ht="20.05" customHeight="1" x14ac:dyDescent="0.4">
      <c r="A273" s="5">
        <v>18.600000000000001</v>
      </c>
      <c r="B273" s="6">
        <f>B272-(0.1*(B272-B277)/0.5)</f>
        <v>2.3142</v>
      </c>
      <c r="C273" s="18">
        <v>0.59377999999999997</v>
      </c>
      <c r="D273" s="26">
        <f>D272-(0.1*(D272-D277)/0.5)</f>
        <v>6.0906000000000002</v>
      </c>
      <c r="E273" s="1"/>
      <c r="F273" s="1"/>
      <c r="G273" s="1"/>
    </row>
    <row r="274" spans="1:7" ht="20.05" customHeight="1" x14ac:dyDescent="0.4">
      <c r="A274" s="5">
        <v>18.7</v>
      </c>
      <c r="B274" s="6">
        <f>B272-(0.2*(B272-B277)/0.5)</f>
        <v>2.3214000000000001</v>
      </c>
      <c r="C274" s="18">
        <v>0.59365999999999997</v>
      </c>
      <c r="D274" s="26">
        <f>D272-(0.2*(D272-D277)/0.5)</f>
        <v>6.1092000000000004</v>
      </c>
      <c r="E274" s="1"/>
      <c r="F274" s="1"/>
      <c r="G274" s="1"/>
    </row>
    <row r="275" spans="1:7" ht="20.05" customHeight="1" x14ac:dyDescent="0.4">
      <c r="A275" s="5">
        <v>18.8</v>
      </c>
      <c r="B275" s="6">
        <f>B272-(0.3*(B272-B277)/0.5)</f>
        <v>2.3285999999999998</v>
      </c>
      <c r="C275" s="18">
        <v>0.59354000000000007</v>
      </c>
      <c r="D275" s="26">
        <f>D272-(0.3*(D272-D277)/0.5)</f>
        <v>6.1277999999999997</v>
      </c>
      <c r="E275" s="1"/>
      <c r="F275" s="1"/>
      <c r="G275" s="1"/>
    </row>
    <row r="276" spans="1:7" ht="20.05" customHeight="1" x14ac:dyDescent="0.4">
      <c r="A276" s="5">
        <v>18.899999999999999</v>
      </c>
      <c r="B276" s="6">
        <f>B272-(0.4*(B272-B277)/0.5)</f>
        <v>2.3357999999999999</v>
      </c>
      <c r="C276" s="18">
        <v>0.59342000000000006</v>
      </c>
      <c r="D276" s="26">
        <f>D272-(0.4*(D272-D277)/0.5)</f>
        <v>6.1463999999999999</v>
      </c>
      <c r="E276" s="1"/>
      <c r="F276" s="1"/>
      <c r="G276" s="1"/>
    </row>
    <row r="277" spans="1:7" ht="20.05" customHeight="1" x14ac:dyDescent="0.4">
      <c r="A277" s="5">
        <v>19</v>
      </c>
      <c r="B277" s="6">
        <v>2.343</v>
      </c>
      <c r="C277" s="18">
        <v>0.59330000000000005</v>
      </c>
      <c r="D277" s="26">
        <v>6.165</v>
      </c>
      <c r="E277" s="1"/>
      <c r="F277" s="1"/>
      <c r="G277" s="1"/>
    </row>
    <row r="278" spans="1:7" ht="20.05" customHeight="1" x14ac:dyDescent="0.4">
      <c r="A278" s="5">
        <v>19.100000000000001</v>
      </c>
      <c r="B278" s="6">
        <f>B277-(0.1*(B277-B282)/0.5)</f>
        <v>2.3502000000000001</v>
      </c>
      <c r="C278" s="18">
        <v>0.59318000000000004</v>
      </c>
      <c r="D278" s="26">
        <f>D277-(0.1*(D277-D282)/0.5)</f>
        <v>6.1836000000000002</v>
      </c>
      <c r="E278" s="1"/>
      <c r="F278" s="1"/>
      <c r="G278" s="1"/>
    </row>
    <row r="279" spans="1:7" ht="20.05" customHeight="1" x14ac:dyDescent="0.4">
      <c r="A279" s="5">
        <v>19.2</v>
      </c>
      <c r="B279" s="6">
        <f>B277-(0.2*(B277-B282)/0.5)</f>
        <v>2.3574000000000002</v>
      </c>
      <c r="C279" s="18">
        <v>0.59306000000000003</v>
      </c>
      <c r="D279" s="26">
        <f>D277-(0.2*(D277-D282)/0.5)</f>
        <v>6.2022000000000004</v>
      </c>
      <c r="E279" s="1"/>
      <c r="F279" s="1"/>
      <c r="G279" s="1"/>
    </row>
    <row r="280" spans="1:7" ht="20.05" customHeight="1" x14ac:dyDescent="0.4">
      <c r="A280" s="5">
        <v>19.3</v>
      </c>
      <c r="B280" s="6">
        <f>B277-(0.3*(B277-B282)/0.5)</f>
        <v>2.3645999999999998</v>
      </c>
      <c r="C280" s="18">
        <v>0.59294000000000002</v>
      </c>
      <c r="D280" s="26">
        <f>D277-(0.3*(D277-D282)/0.5)</f>
        <v>6.2207999999999997</v>
      </c>
      <c r="E280" s="1"/>
      <c r="F280" s="1"/>
      <c r="G280" s="1"/>
    </row>
    <row r="281" spans="1:7" ht="20.05" customHeight="1" x14ac:dyDescent="0.4">
      <c r="A281" s="5">
        <v>19.399999999999999</v>
      </c>
      <c r="B281" s="6">
        <f>B277-(0.4*(B277-B282)/0.5)</f>
        <v>2.3717999999999999</v>
      </c>
      <c r="C281" s="18">
        <v>0.59282000000000001</v>
      </c>
      <c r="D281" s="26">
        <f>D277-(0.4*(D277-D282)/0.5)</f>
        <v>6.2393999999999998</v>
      </c>
      <c r="E281" s="1"/>
      <c r="F281" s="1"/>
      <c r="G281" s="1"/>
    </row>
    <row r="282" spans="1:7" ht="20.05" customHeight="1" x14ac:dyDescent="0.4">
      <c r="A282" s="5">
        <v>19.5</v>
      </c>
      <c r="B282" s="6">
        <v>2.379</v>
      </c>
      <c r="C282" s="18">
        <v>0.5927</v>
      </c>
      <c r="D282" s="26">
        <v>6.258</v>
      </c>
      <c r="E282" s="1"/>
      <c r="F282" s="1"/>
      <c r="G282" s="1"/>
    </row>
    <row r="283" spans="1:7" ht="20.05" customHeight="1" x14ac:dyDescent="0.4">
      <c r="A283" s="5">
        <v>19.600000000000001</v>
      </c>
      <c r="B283" s="6">
        <f>B282-(0.1*(B282-B287)/0.5)</f>
        <v>2.3864000000000001</v>
      </c>
      <c r="C283" s="18">
        <v>0.59258</v>
      </c>
      <c r="D283" s="26">
        <f>D282-(0.1*(D282-D287)/0.5)</f>
        <v>6.2770000000000001</v>
      </c>
      <c r="E283" s="1"/>
      <c r="F283" s="1"/>
      <c r="G283" s="1"/>
    </row>
    <row r="284" spans="1:7" ht="20.05" customHeight="1" x14ac:dyDescent="0.4">
      <c r="A284" s="5">
        <v>19.7</v>
      </c>
      <c r="B284" s="6">
        <f>B282-(0.2*(B282-B287)/0.5)</f>
        <v>2.3938000000000001</v>
      </c>
      <c r="C284" s="18">
        <v>0.59245999999999999</v>
      </c>
      <c r="D284" s="26">
        <f>D282-(0.2*(D282-D287)/0.5)</f>
        <v>6.2960000000000003</v>
      </c>
      <c r="E284" s="1"/>
      <c r="F284" s="1"/>
      <c r="G284" s="1"/>
    </row>
    <row r="285" spans="1:7" ht="20.05" customHeight="1" x14ac:dyDescent="0.4">
      <c r="A285" s="5">
        <v>19.8</v>
      </c>
      <c r="B285" s="6">
        <f>B282-(0.3*(B282-B287)/0.5)</f>
        <v>2.4011999999999998</v>
      </c>
      <c r="C285" s="18">
        <v>0.59233999999999998</v>
      </c>
      <c r="D285" s="26">
        <f>D282-(0.3*(D282-D287)/0.5)</f>
        <v>6.3149999999999995</v>
      </c>
      <c r="E285" s="1"/>
      <c r="F285" s="1"/>
      <c r="G285" s="1"/>
    </row>
    <row r="286" spans="1:7" ht="20.05" customHeight="1" x14ac:dyDescent="0.4">
      <c r="A286" s="5">
        <v>19.899999999999999</v>
      </c>
      <c r="B286" s="6">
        <f>B282-(0.4*(B282-B287)/0.5)</f>
        <v>2.4085999999999999</v>
      </c>
      <c r="C286" s="18">
        <v>0.59221999999999997</v>
      </c>
      <c r="D286" s="26">
        <f>D282-(0.4*(D282-D287)/0.5)</f>
        <v>6.3339999999999996</v>
      </c>
      <c r="E286" s="1"/>
      <c r="F286" s="1"/>
      <c r="G286" s="1"/>
    </row>
    <row r="287" spans="1:7" ht="20.05" customHeight="1" x14ac:dyDescent="0.4">
      <c r="A287" s="5">
        <v>20</v>
      </c>
      <c r="B287" s="6">
        <v>2.4159999999999999</v>
      </c>
      <c r="C287" s="18">
        <v>0.59209999999999996</v>
      </c>
      <c r="D287" s="26">
        <v>6.3529999999999998</v>
      </c>
      <c r="E287" s="1"/>
      <c r="F287" s="1"/>
      <c r="G287" s="1"/>
    </row>
    <row r="288" spans="1:7" ht="20.05" customHeight="1" x14ac:dyDescent="0.4">
      <c r="A288" s="5">
        <v>20.100000000000001</v>
      </c>
      <c r="B288" s="6">
        <f>B287-(0.1*(B287-B292)/0.5)</f>
        <v>2.4234</v>
      </c>
      <c r="C288" s="18">
        <v>0.59195999999999993</v>
      </c>
      <c r="D288" s="26">
        <f>D287-(0.1*(D287-D292)/0.5)</f>
        <v>6.3721999999999994</v>
      </c>
      <c r="E288" s="1"/>
      <c r="F288" s="1"/>
      <c r="G288" s="1"/>
    </row>
    <row r="289" spans="1:7" ht="20.05" customHeight="1" x14ac:dyDescent="0.4">
      <c r="A289" s="5">
        <v>20.2</v>
      </c>
      <c r="B289" s="6">
        <f>B287-(0.2*(B287-B292)/0.5)</f>
        <v>2.4308000000000001</v>
      </c>
      <c r="C289" s="18">
        <v>0.59182000000000001</v>
      </c>
      <c r="D289" s="26">
        <f>D287-(0.2*(D287-D292)/0.5)</f>
        <v>6.3914</v>
      </c>
      <c r="E289" s="1"/>
      <c r="F289" s="1"/>
      <c r="G289" s="1"/>
    </row>
    <row r="290" spans="1:7" ht="20.05" customHeight="1" x14ac:dyDescent="0.4">
      <c r="A290" s="5">
        <v>20.3</v>
      </c>
      <c r="B290" s="6">
        <f>B287-(0.3*(B287-B292)/0.5)</f>
        <v>2.4381999999999997</v>
      </c>
      <c r="C290" s="18">
        <v>0.59167999999999998</v>
      </c>
      <c r="D290" s="26">
        <f>D287-(0.3*(D287-D292)/0.5)</f>
        <v>6.4105999999999996</v>
      </c>
      <c r="E290" s="1"/>
      <c r="F290" s="1"/>
      <c r="G290" s="1"/>
    </row>
    <row r="291" spans="1:7" ht="20.05" customHeight="1" x14ac:dyDescent="0.4">
      <c r="A291" s="5">
        <v>20.399999999999999</v>
      </c>
      <c r="B291" s="6">
        <f>B287-(0.4*(B287-B292)/0.5)</f>
        <v>2.4455999999999998</v>
      </c>
      <c r="C291" s="18">
        <v>0.59154000000000007</v>
      </c>
      <c r="D291" s="26">
        <f>D287-(0.4*(D287-D292)/0.5)</f>
        <v>6.4298000000000002</v>
      </c>
      <c r="E291" s="1"/>
      <c r="F291" s="1"/>
      <c r="G291" s="1"/>
    </row>
    <row r="292" spans="1:7" ht="20.05" customHeight="1" x14ac:dyDescent="0.4">
      <c r="A292" s="5">
        <v>20.5</v>
      </c>
      <c r="B292" s="6">
        <v>2.4529999999999998</v>
      </c>
      <c r="C292" s="18">
        <v>0.59140000000000004</v>
      </c>
      <c r="D292" s="26">
        <v>6.4489999999999998</v>
      </c>
      <c r="E292" s="1"/>
      <c r="F292" s="1"/>
      <c r="G292" s="1"/>
    </row>
    <row r="293" spans="1:7" ht="20.05" customHeight="1" x14ac:dyDescent="0.4">
      <c r="A293" s="5">
        <v>20.6</v>
      </c>
      <c r="B293" s="6">
        <f>B292-(0.1*(B292-B297)/0.5)</f>
        <v>2.4605999999999999</v>
      </c>
      <c r="C293" s="18">
        <v>0.59128000000000003</v>
      </c>
      <c r="D293" s="26">
        <f>D292-(0.1*(D292-D297)/0.5)</f>
        <v>6.4683999999999999</v>
      </c>
      <c r="E293" s="1"/>
      <c r="F293" s="1"/>
      <c r="G293" s="1"/>
    </row>
    <row r="294" spans="1:7" ht="20.05" customHeight="1" x14ac:dyDescent="0.4">
      <c r="A294" s="5">
        <v>20.7</v>
      </c>
      <c r="B294" s="6">
        <f>B292-(0.2*(B292-B297)/0.5)</f>
        <v>2.4681999999999999</v>
      </c>
      <c r="C294" s="18">
        <v>0.59116000000000002</v>
      </c>
      <c r="D294" s="26">
        <f>D292-(0.2*(D292-D297)/0.5)</f>
        <v>6.4878</v>
      </c>
      <c r="E294" s="1"/>
      <c r="F294" s="1"/>
      <c r="G294" s="1"/>
    </row>
    <row r="295" spans="1:7" ht="20.05" customHeight="1" x14ac:dyDescent="0.4">
      <c r="A295" s="5">
        <v>20.8</v>
      </c>
      <c r="B295" s="6">
        <f>B292-(0.3*(B292-B297)/0.5)</f>
        <v>2.4758</v>
      </c>
      <c r="C295" s="18">
        <v>0.59104000000000001</v>
      </c>
      <c r="D295" s="26">
        <f>D292-(0.3*(D292-D297)/0.5)</f>
        <v>6.5072000000000001</v>
      </c>
      <c r="E295" s="1"/>
      <c r="F295" s="1"/>
      <c r="G295" s="1"/>
    </row>
    <row r="296" spans="1:7" ht="20.05" customHeight="1" x14ac:dyDescent="0.4">
      <c r="A296" s="5">
        <v>20.9</v>
      </c>
      <c r="B296" s="6">
        <f>B292-(0.4*(B292-B297)/0.5)</f>
        <v>2.4834000000000001</v>
      </c>
      <c r="C296" s="18">
        <v>0.59092</v>
      </c>
      <c r="D296" s="26">
        <f>D292-(0.4*(D292-D297)/0.5)</f>
        <v>6.5266000000000002</v>
      </c>
      <c r="E296" s="1"/>
      <c r="F296" s="1"/>
      <c r="G296" s="1"/>
    </row>
    <row r="297" spans="1:7" ht="20.05" customHeight="1" x14ac:dyDescent="0.4">
      <c r="A297" s="5">
        <v>21</v>
      </c>
      <c r="B297" s="6">
        <v>2.4910000000000001</v>
      </c>
      <c r="C297" s="18">
        <v>0.59079999999999999</v>
      </c>
      <c r="D297" s="26">
        <v>6.5460000000000003</v>
      </c>
      <c r="E297" s="1"/>
      <c r="F297" s="1"/>
      <c r="G297" s="1"/>
    </row>
    <row r="298" spans="1:7" ht="20.05" customHeight="1" x14ac:dyDescent="0.4">
      <c r="A298" s="5">
        <v>21.1</v>
      </c>
      <c r="B298" s="6">
        <f>B297-(0.1*(B297-B302)/0.5)</f>
        <v>2.4986000000000002</v>
      </c>
      <c r="C298" s="18">
        <v>0.59067999999999998</v>
      </c>
      <c r="D298" s="26">
        <f>D297-(0.1*(D297-D302)/0.5)</f>
        <v>6.5658000000000003</v>
      </c>
    </row>
    <row r="299" spans="1:7" ht="20.05" customHeight="1" x14ac:dyDescent="0.4">
      <c r="A299" s="5">
        <v>21.2</v>
      </c>
      <c r="B299" s="6">
        <f>B297-(0.2*(B297-B302)/0.5)</f>
        <v>2.5062000000000002</v>
      </c>
      <c r="C299" s="18">
        <v>0.59055999999999997</v>
      </c>
      <c r="D299" s="26">
        <f>D297-(0.2*(D297-D302)/0.5)</f>
        <v>6.5856000000000003</v>
      </c>
    </row>
    <row r="300" spans="1:7" ht="20.05" customHeight="1" x14ac:dyDescent="0.4">
      <c r="A300" s="5">
        <v>21.3</v>
      </c>
      <c r="B300" s="6">
        <f>B297-(0.3*(B297-B302)/0.5)</f>
        <v>2.5137999999999998</v>
      </c>
      <c r="C300" s="18">
        <v>0.59043999999999996</v>
      </c>
      <c r="D300" s="26">
        <f>D297-(0.3*(D297-D302)/0.5)</f>
        <v>6.6053999999999995</v>
      </c>
    </row>
    <row r="301" spans="1:7" ht="20.05" customHeight="1" x14ac:dyDescent="0.4">
      <c r="A301" s="5">
        <v>21.4</v>
      </c>
      <c r="B301" s="6">
        <f>B297-(0.4*(B297-B302)/0.5)</f>
        <v>2.5213999999999999</v>
      </c>
      <c r="C301" s="18">
        <v>0.59031999999999996</v>
      </c>
      <c r="D301" s="26">
        <f>D297-(0.4*(D297-D302)/0.5)</f>
        <v>6.6251999999999995</v>
      </c>
    </row>
    <row r="302" spans="1:7" ht="20.05" customHeight="1" x14ac:dyDescent="0.4">
      <c r="A302" s="5">
        <v>21.5</v>
      </c>
      <c r="B302" s="6">
        <v>2.5289999999999999</v>
      </c>
      <c r="C302" s="18">
        <v>0.59019999999999995</v>
      </c>
      <c r="D302" s="26">
        <v>6.6449999999999996</v>
      </c>
    </row>
    <row r="303" spans="1:7" ht="20.05" customHeight="1" x14ac:dyDescent="0.4">
      <c r="A303" s="5">
        <v>21.6</v>
      </c>
      <c r="B303" s="6">
        <f>B302-(0.1*(B302-B307)/0.5)</f>
        <v>2.5367999999999999</v>
      </c>
      <c r="C303" s="18">
        <v>0.59007999999999994</v>
      </c>
      <c r="D303" s="26">
        <f>D302-(0.1*(D302-D307)/0.5)</f>
        <v>6.6647999999999996</v>
      </c>
    </row>
    <row r="304" spans="1:7" ht="20.05" customHeight="1" x14ac:dyDescent="0.4">
      <c r="A304" s="5">
        <v>21.7</v>
      </c>
      <c r="B304" s="6">
        <f>B302-(0.2*(B302-B307)/0.5)</f>
        <v>2.5446</v>
      </c>
      <c r="C304" s="18">
        <v>0.58995999999999993</v>
      </c>
      <c r="D304" s="26">
        <f>D302-(0.2*(D302-D307)/0.5)</f>
        <v>6.6845999999999997</v>
      </c>
    </row>
    <row r="305" spans="1:4" ht="20.05" customHeight="1" x14ac:dyDescent="0.4">
      <c r="A305" s="5">
        <v>21.8</v>
      </c>
      <c r="B305" s="6">
        <f>B302-(0.3*(B302-B307)/0.5)</f>
        <v>2.5524</v>
      </c>
      <c r="C305" s="18">
        <v>0.58984000000000003</v>
      </c>
      <c r="D305" s="26">
        <f>D302-(0.3*(D302-D307)/0.5)</f>
        <v>6.7043999999999997</v>
      </c>
    </row>
    <row r="306" spans="1:4" ht="20.05" customHeight="1" x14ac:dyDescent="0.4">
      <c r="A306" s="5">
        <v>21.9</v>
      </c>
      <c r="B306" s="6">
        <f>B302-(0.4*(B302-B307)/0.5)</f>
        <v>2.5602</v>
      </c>
      <c r="C306" s="18">
        <v>0.58972000000000002</v>
      </c>
      <c r="D306" s="26">
        <f>D302-(0.4*(D302-D307)/0.5)</f>
        <v>6.7241999999999997</v>
      </c>
    </row>
    <row r="307" spans="1:4" ht="20.05" customHeight="1" x14ac:dyDescent="0.4">
      <c r="A307" s="5">
        <v>22</v>
      </c>
      <c r="B307" s="6">
        <v>2.5680000000000001</v>
      </c>
      <c r="C307" s="18">
        <v>0.58960000000000001</v>
      </c>
      <c r="D307" s="26">
        <v>6.7439999999999998</v>
      </c>
    </row>
    <row r="308" spans="1:4" ht="20.05" customHeight="1" x14ac:dyDescent="0.4">
      <c r="A308" s="5">
        <v>22.1</v>
      </c>
      <c r="B308" s="6">
        <f>B307-(0.1*(B307-B312)/0.5)</f>
        <v>2.5756000000000001</v>
      </c>
      <c r="C308" s="18">
        <v>0.58948</v>
      </c>
      <c r="D308" s="26">
        <f>D307-(0.1*(D307-D312)/0.5)</f>
        <v>6.7640000000000002</v>
      </c>
    </row>
    <row r="309" spans="1:4" ht="20.05" customHeight="1" x14ac:dyDescent="0.4">
      <c r="A309" s="5">
        <v>22.2</v>
      </c>
      <c r="B309" s="6">
        <f>B307-(0.2*(B307-B312)/0.5)</f>
        <v>2.5832000000000002</v>
      </c>
      <c r="C309" s="18">
        <v>0.58935999999999999</v>
      </c>
      <c r="D309" s="26">
        <f>D307-(0.2*(D307-D312)/0.5)</f>
        <v>6.7839999999999998</v>
      </c>
    </row>
    <row r="310" spans="1:4" ht="20.05" customHeight="1" x14ac:dyDescent="0.4">
      <c r="A310" s="5">
        <v>22.3</v>
      </c>
      <c r="B310" s="6">
        <f>B307-(0.3*(B307-B312)/0.5)</f>
        <v>2.5907999999999998</v>
      </c>
      <c r="C310" s="18">
        <v>0.58923999999999999</v>
      </c>
      <c r="D310" s="26">
        <f>D307-(0.3*(D307-D312)/0.5)</f>
        <v>6.8040000000000003</v>
      </c>
    </row>
    <row r="311" spans="1:4" ht="20.05" customHeight="1" x14ac:dyDescent="0.4">
      <c r="A311" s="5">
        <v>22.4</v>
      </c>
      <c r="B311" s="6">
        <f>B307-(0.4*(B307-B312)/0.5)</f>
        <v>2.5983999999999998</v>
      </c>
      <c r="C311" s="18">
        <v>0.58911999999999998</v>
      </c>
      <c r="D311" s="26">
        <f>D307-(0.4*(D307-D312)/0.5)</f>
        <v>6.8239999999999998</v>
      </c>
    </row>
    <row r="312" spans="1:4" ht="20.05" customHeight="1" x14ac:dyDescent="0.4">
      <c r="A312" s="5">
        <v>22.5</v>
      </c>
      <c r="B312" s="6">
        <v>2.6059999999999999</v>
      </c>
      <c r="C312" s="18">
        <v>0.58899999999999997</v>
      </c>
      <c r="D312" s="26">
        <v>6.8440000000000003</v>
      </c>
    </row>
    <row r="313" spans="1:4" ht="20.05" customHeight="1" x14ac:dyDescent="0.4">
      <c r="A313" s="5">
        <v>22.6</v>
      </c>
      <c r="B313" s="6">
        <f>B312-(0.1*(B312-B317)/0.5)</f>
        <v>2.6139999999999999</v>
      </c>
      <c r="C313" s="18">
        <v>0.58887999999999996</v>
      </c>
      <c r="D313" s="26">
        <f>D312-(0.1*(D312-D317)/0.5)</f>
        <v>6.8643999999999998</v>
      </c>
    </row>
    <row r="314" spans="1:4" ht="20.05" customHeight="1" x14ac:dyDescent="0.4">
      <c r="A314" s="5">
        <v>22.7</v>
      </c>
      <c r="B314" s="6">
        <f>B312-(0.2*(B312-B317)/0.5)</f>
        <v>2.6219999999999999</v>
      </c>
      <c r="C314" s="18">
        <v>0.58875999999999995</v>
      </c>
      <c r="D314" s="26">
        <f>D312-(0.2*(D312-D317)/0.5)</f>
        <v>6.8848000000000003</v>
      </c>
    </row>
    <row r="315" spans="1:4" ht="20.05" customHeight="1" x14ac:dyDescent="0.4">
      <c r="A315" s="5">
        <v>22.8</v>
      </c>
      <c r="B315" s="6">
        <f>B312-(0.3*(B312-B317)/0.5)</f>
        <v>2.63</v>
      </c>
      <c r="C315" s="18">
        <v>0.58864000000000005</v>
      </c>
      <c r="D315" s="26">
        <f>D312-(0.3*(D312-D317)/0.5)</f>
        <v>6.9051999999999998</v>
      </c>
    </row>
    <row r="316" spans="1:4" ht="20.05" customHeight="1" x14ac:dyDescent="0.4">
      <c r="A316" s="5">
        <v>22.9</v>
      </c>
      <c r="B316" s="6">
        <f>B312-(0.4*(B312-B317)/0.5)</f>
        <v>2.6379999999999999</v>
      </c>
      <c r="C316" s="18">
        <v>0.58852000000000004</v>
      </c>
      <c r="D316" s="26">
        <f>D312-(0.4*(D312-D317)/0.5)</f>
        <v>6.9256000000000002</v>
      </c>
    </row>
    <row r="317" spans="1:4" ht="20.05" customHeight="1" x14ac:dyDescent="0.4">
      <c r="A317" s="5">
        <v>23</v>
      </c>
      <c r="B317" s="6">
        <v>2.6459999999999999</v>
      </c>
      <c r="C317" s="18">
        <v>0.58840000000000003</v>
      </c>
      <c r="D317" s="26">
        <v>6.9459999999999997</v>
      </c>
    </row>
    <row r="318" spans="1:4" ht="20.05" customHeight="1" x14ac:dyDescent="0.4">
      <c r="A318" s="5">
        <v>23.1</v>
      </c>
      <c r="B318" s="6">
        <f>B317-(0.1*(B317-B322)/0.5)</f>
        <v>2.6537999999999999</v>
      </c>
      <c r="C318" s="18">
        <v>0.58826000000000001</v>
      </c>
      <c r="D318" s="26">
        <f>D317-(0.1*(D317-D322)/0.5)</f>
        <v>6.9665999999999997</v>
      </c>
    </row>
    <row r="319" spans="1:4" ht="20.05" customHeight="1" x14ac:dyDescent="0.4">
      <c r="A319" s="5">
        <v>23.2</v>
      </c>
      <c r="B319" s="6">
        <f>B317-(0.2*(B317-B322)/0.5)</f>
        <v>2.6616</v>
      </c>
      <c r="C319" s="18">
        <v>0.58811999999999998</v>
      </c>
      <c r="D319" s="26">
        <f>D317-(0.2*(D317-D322)/0.5)</f>
        <v>6.9871999999999996</v>
      </c>
    </row>
    <row r="320" spans="1:4" ht="20.05" customHeight="1" x14ac:dyDescent="0.4">
      <c r="A320" s="5">
        <v>23.3</v>
      </c>
      <c r="B320" s="6">
        <f>B317-(0.3*(B317-B322)/0.5)</f>
        <v>2.6694</v>
      </c>
      <c r="C320" s="18">
        <v>0.58798000000000006</v>
      </c>
      <c r="D320" s="26">
        <f>D317-(0.3*(D317-D322)/0.5)</f>
        <v>7.0078000000000005</v>
      </c>
    </row>
    <row r="321" spans="1:4" ht="20.05" customHeight="1" x14ac:dyDescent="0.4">
      <c r="A321" s="5">
        <v>23.4</v>
      </c>
      <c r="B321" s="6">
        <f>B317-(0.4*(B317-B322)/0.5)</f>
        <v>2.6772</v>
      </c>
      <c r="C321" s="18">
        <v>0.58784000000000003</v>
      </c>
      <c r="D321" s="26">
        <f>D317-(0.4*(D317-D322)/0.5)</f>
        <v>7.0284000000000004</v>
      </c>
    </row>
    <row r="322" spans="1:4" ht="20.05" customHeight="1" x14ac:dyDescent="0.4">
      <c r="A322" s="5">
        <v>23.5</v>
      </c>
      <c r="B322" s="6">
        <v>2.6850000000000001</v>
      </c>
      <c r="C322" s="18">
        <v>0.5877</v>
      </c>
      <c r="D322" s="26">
        <v>7.0490000000000004</v>
      </c>
    </row>
    <row r="323" spans="1:4" ht="20.05" customHeight="1" x14ac:dyDescent="0.4">
      <c r="A323" s="5">
        <v>23.6</v>
      </c>
      <c r="B323" s="6">
        <f>B322-(0.1*(B322-B327)/0.5)</f>
        <v>2.6932</v>
      </c>
      <c r="C323" s="18">
        <v>0.58757999999999999</v>
      </c>
      <c r="D323" s="26">
        <f>D322-(0.1*(D322-D327)/0.5)</f>
        <v>7.0696000000000003</v>
      </c>
    </row>
    <row r="324" spans="1:4" ht="20.05" customHeight="1" x14ac:dyDescent="0.4">
      <c r="A324" s="5">
        <v>23.7</v>
      </c>
      <c r="B324" s="6">
        <f>B322-(0.2*(B322-B327)/0.5)</f>
        <v>2.7014</v>
      </c>
      <c r="C324" s="18">
        <v>0.58745999999999998</v>
      </c>
      <c r="D324" s="26">
        <f>D322-(0.2*(D322-D327)/0.5)</f>
        <v>7.0902000000000003</v>
      </c>
    </row>
    <row r="325" spans="1:4" ht="20.05" customHeight="1" x14ac:dyDescent="0.4">
      <c r="A325" s="5">
        <v>23.8</v>
      </c>
      <c r="B325" s="6">
        <f>B322-(0.3*(B322-B327)/0.5)</f>
        <v>2.7096</v>
      </c>
      <c r="C325" s="18">
        <v>0.58733999999999997</v>
      </c>
      <c r="D325" s="26">
        <f>D322-(0.3*(D322-D327)/0.5)</f>
        <v>7.1108000000000002</v>
      </c>
    </row>
    <row r="326" spans="1:4" ht="20.05" customHeight="1" x14ac:dyDescent="0.4">
      <c r="A326" s="5">
        <v>23.9</v>
      </c>
      <c r="B326" s="6">
        <f>B322-(0.4*(B322-B327)/0.5)</f>
        <v>2.7178</v>
      </c>
      <c r="C326" s="18">
        <v>0.58721999999999996</v>
      </c>
      <c r="D326" s="26">
        <f>D322-(0.4*(D322-D327)/0.5)</f>
        <v>7.1314000000000002</v>
      </c>
    </row>
    <row r="327" spans="1:4" ht="20.05" customHeight="1" x14ac:dyDescent="0.4">
      <c r="A327" s="5">
        <v>24</v>
      </c>
      <c r="B327" s="6">
        <v>2.726</v>
      </c>
      <c r="C327" s="18">
        <v>0.58709999999999996</v>
      </c>
      <c r="D327" s="26">
        <v>7.1520000000000001</v>
      </c>
    </row>
    <row r="328" spans="1:4" ht="20.05" customHeight="1" x14ac:dyDescent="0.4">
      <c r="A328" s="5">
        <v>24.1</v>
      </c>
      <c r="B328" s="6">
        <f>B327-(0.1*(B327-B332)/0.5)</f>
        <v>2.734</v>
      </c>
      <c r="C328" s="18">
        <v>0.58697999999999995</v>
      </c>
      <c r="D328" s="26">
        <f>D327-(0.1*(D327-D332)/0.5)</f>
        <v>7.173</v>
      </c>
    </row>
    <row r="329" spans="1:4" ht="20.05" customHeight="1" x14ac:dyDescent="0.4">
      <c r="A329" s="5">
        <v>24.2</v>
      </c>
      <c r="B329" s="6">
        <f>B327-(0.2*(B327-B332)/0.5)</f>
        <v>2.742</v>
      </c>
      <c r="C329" s="18">
        <v>0.58685999999999994</v>
      </c>
      <c r="D329" s="26">
        <f>D327-(0.2*(D327-D332)/0.5)</f>
        <v>7.194</v>
      </c>
    </row>
    <row r="330" spans="1:4" ht="20.05" customHeight="1" x14ac:dyDescent="0.4">
      <c r="A330" s="5">
        <v>24.3</v>
      </c>
      <c r="B330" s="6">
        <f>B327-(0.3*(B327-B332)/0.5)</f>
        <v>2.75</v>
      </c>
      <c r="C330" s="18">
        <v>0.58674000000000004</v>
      </c>
      <c r="D330" s="26">
        <f>D327-(0.3*(D327-D332)/0.5)</f>
        <v>7.2149999999999999</v>
      </c>
    </row>
    <row r="331" spans="1:4" ht="20.05" customHeight="1" x14ac:dyDescent="0.4">
      <c r="A331" s="5">
        <v>24.4</v>
      </c>
      <c r="B331" s="6">
        <f>B327-(0.4*(B327-B332)/0.5)</f>
        <v>2.758</v>
      </c>
      <c r="C331" s="18">
        <v>0.58662000000000003</v>
      </c>
      <c r="D331" s="26">
        <f>D327-(0.4*(D327-D332)/0.5)</f>
        <v>7.2359999999999998</v>
      </c>
    </row>
    <row r="332" spans="1:4" ht="20.05" customHeight="1" x14ac:dyDescent="0.4">
      <c r="A332" s="5">
        <v>24.5</v>
      </c>
      <c r="B332" s="6">
        <v>2.766</v>
      </c>
      <c r="C332" s="18">
        <v>0.58650000000000002</v>
      </c>
      <c r="D332" s="26">
        <v>7.2569999999999997</v>
      </c>
    </row>
    <row r="333" spans="1:4" ht="20.05" customHeight="1" x14ac:dyDescent="0.4">
      <c r="A333" s="5">
        <v>24.6</v>
      </c>
      <c r="B333" s="6">
        <f>B332-(0.1*(B332-B337)/0.5)</f>
        <v>2.7742</v>
      </c>
      <c r="C333" s="18">
        <v>0.58638000000000001</v>
      </c>
      <c r="D333" s="26">
        <f>D332-(0.1*(D332-D337)/0.5)</f>
        <v>7.2782</v>
      </c>
    </row>
    <row r="334" spans="1:4" ht="20.05" customHeight="1" x14ac:dyDescent="0.4">
      <c r="A334" s="5">
        <v>24.7</v>
      </c>
      <c r="B334" s="6">
        <f>B332-(0.2*(B332-B337)/0.5)</f>
        <v>2.7824</v>
      </c>
      <c r="C334" s="18">
        <v>0.58626</v>
      </c>
      <c r="D334" s="26">
        <f>D332-(0.2*(D332-D337)/0.5)</f>
        <v>7.2994000000000003</v>
      </c>
    </row>
    <row r="335" spans="1:4" ht="20.05" customHeight="1" x14ac:dyDescent="0.4">
      <c r="A335" s="5">
        <v>24.8</v>
      </c>
      <c r="B335" s="6">
        <f>B332-(0.3*(B332-B337)/0.5)</f>
        <v>2.7906</v>
      </c>
      <c r="C335" s="18">
        <v>0.58613999999999999</v>
      </c>
      <c r="D335" s="26">
        <f>D332-(0.3*(D332-D337)/0.5)</f>
        <v>7.3205999999999998</v>
      </c>
    </row>
    <row r="336" spans="1:4" ht="20.05" customHeight="1" x14ac:dyDescent="0.4">
      <c r="A336" s="5">
        <v>24.9</v>
      </c>
      <c r="B336" s="6">
        <f>B332-(0.4*(B332-B337)/0.5)</f>
        <v>2.7988</v>
      </c>
      <c r="C336" s="18">
        <v>0.58601999999999999</v>
      </c>
      <c r="D336" s="26">
        <f>D332-(0.4*(D332-D337)/0.5)</f>
        <v>7.3418000000000001</v>
      </c>
    </row>
    <row r="337" spans="1:4" ht="20.05" customHeight="1" x14ac:dyDescent="0.4">
      <c r="A337" s="5">
        <v>25</v>
      </c>
      <c r="B337" s="6">
        <v>2.8069999999999999</v>
      </c>
      <c r="C337" s="18">
        <v>0.58589999999999998</v>
      </c>
      <c r="D337" s="26">
        <v>7.3630000000000004</v>
      </c>
    </row>
    <row r="338" spans="1:4" ht="20.05" customHeight="1" x14ac:dyDescent="0.4">
      <c r="A338" s="5">
        <v>25.1</v>
      </c>
      <c r="B338" s="6">
        <f>B337-(0.1*(B337-B342)/0.5)</f>
        <v>2.8151999999999999</v>
      </c>
      <c r="C338" s="18">
        <v>0.58577999999999997</v>
      </c>
      <c r="D338" s="26">
        <f>D337-(0.1*(D337-D342)/0.5)</f>
        <v>7.3846000000000007</v>
      </c>
    </row>
    <row r="339" spans="1:4" ht="20.05" customHeight="1" x14ac:dyDescent="0.4">
      <c r="A339" s="5">
        <v>25.2</v>
      </c>
      <c r="B339" s="6">
        <f>B337-(0.2*(B337-B342)/0.5)</f>
        <v>2.8233999999999999</v>
      </c>
      <c r="C339" s="18">
        <v>0.58565999999999996</v>
      </c>
      <c r="D339" s="26">
        <f>D337-(0.2*(D337-D342)/0.5)</f>
        <v>7.4062000000000001</v>
      </c>
    </row>
    <row r="340" spans="1:4" ht="20.05" customHeight="1" x14ac:dyDescent="0.4">
      <c r="A340" s="5">
        <v>25.3</v>
      </c>
      <c r="B340" s="6">
        <f>B337-(0.3*(B337-B342)/0.5)</f>
        <v>2.8315999999999999</v>
      </c>
      <c r="C340" s="18">
        <v>0.58554000000000006</v>
      </c>
      <c r="D340" s="26">
        <f>D337-(0.3*(D337-D342)/0.5)</f>
        <v>7.4278000000000004</v>
      </c>
    </row>
    <row r="341" spans="1:4" ht="20.05" customHeight="1" x14ac:dyDescent="0.4">
      <c r="A341" s="5">
        <v>25.4</v>
      </c>
      <c r="B341" s="6">
        <f>B337-(0.4*(B337-B342)/0.5)</f>
        <v>2.8397999999999999</v>
      </c>
      <c r="C341" s="18">
        <v>0.58542000000000005</v>
      </c>
      <c r="D341" s="26">
        <f>D337-(0.4*(D337-D342)/0.5)</f>
        <v>7.4493999999999998</v>
      </c>
    </row>
    <row r="342" spans="1:4" ht="20.05" customHeight="1" x14ac:dyDescent="0.4">
      <c r="A342" s="5">
        <v>25.5</v>
      </c>
      <c r="B342" s="6">
        <v>2.8479999999999999</v>
      </c>
      <c r="C342" s="18">
        <v>0.58530000000000004</v>
      </c>
      <c r="D342" s="26">
        <v>7.4710000000000001</v>
      </c>
    </row>
    <row r="343" spans="1:4" ht="20.05" customHeight="1" x14ac:dyDescent="0.4">
      <c r="A343" s="5">
        <v>25.6</v>
      </c>
      <c r="B343" s="6">
        <f>B342-(0.1*(B342-B347)/0.5)</f>
        <v>2.8563999999999998</v>
      </c>
      <c r="C343" s="18">
        <v>0.58516000000000001</v>
      </c>
      <c r="D343" s="26">
        <f>D342-(0.1*(D342-D347)/0.5)</f>
        <v>7.4926000000000004</v>
      </c>
    </row>
    <row r="344" spans="1:4" ht="20.05" customHeight="1" x14ac:dyDescent="0.4">
      <c r="A344" s="5">
        <v>25.7</v>
      </c>
      <c r="B344" s="6">
        <f>B342-(0.2*(B342-B347)/0.5)</f>
        <v>2.8647999999999998</v>
      </c>
      <c r="C344" s="18">
        <v>0.58501999999999998</v>
      </c>
      <c r="D344" s="26">
        <f>D342-(0.2*(D342-D347)/0.5)</f>
        <v>7.5141999999999998</v>
      </c>
    </row>
    <row r="345" spans="1:4" ht="20.05" customHeight="1" x14ac:dyDescent="0.4">
      <c r="A345" s="5">
        <v>25.8</v>
      </c>
      <c r="B345" s="6">
        <f>B342-(0.3*(B342-B347)/0.5)</f>
        <v>2.8732000000000002</v>
      </c>
      <c r="C345" s="18">
        <v>0.58488000000000007</v>
      </c>
      <c r="D345" s="26">
        <f>D342-(0.3*(D342-D347)/0.5)</f>
        <v>7.5358000000000001</v>
      </c>
    </row>
    <row r="346" spans="1:4" ht="20.05" customHeight="1" x14ac:dyDescent="0.4">
      <c r="A346" s="5">
        <v>25.9</v>
      </c>
      <c r="B346" s="6">
        <f>B342-(0.4*(B342-B347)/0.5)</f>
        <v>2.8816000000000002</v>
      </c>
      <c r="C346" s="18">
        <v>0.58474000000000004</v>
      </c>
      <c r="D346" s="26">
        <f>D342-(0.4*(D342-D347)/0.5)</f>
        <v>7.5573999999999995</v>
      </c>
    </row>
    <row r="347" spans="1:4" ht="20.05" customHeight="1" x14ac:dyDescent="0.4">
      <c r="A347" s="5">
        <v>26</v>
      </c>
      <c r="B347" s="6">
        <v>2.89</v>
      </c>
      <c r="C347" s="18">
        <v>0.58460000000000001</v>
      </c>
      <c r="D347" s="26">
        <v>7.5789999999999997</v>
      </c>
    </row>
    <row r="348" spans="1:4" ht="20.05" customHeight="1" x14ac:dyDescent="0.4">
      <c r="A348" s="5">
        <v>26.1</v>
      </c>
      <c r="B348" s="6">
        <f>B347-(0.1*(B347-B352)/0.5)</f>
        <v>2.8984000000000001</v>
      </c>
      <c r="C348" s="18">
        <v>0.58448</v>
      </c>
      <c r="D348" s="26">
        <f>D347-(0.1*(D347-D352)/0.5)</f>
        <v>7.601</v>
      </c>
    </row>
    <row r="349" spans="1:4" ht="20.05" customHeight="1" x14ac:dyDescent="0.4">
      <c r="A349" s="5">
        <v>26.2</v>
      </c>
      <c r="B349" s="6">
        <f>B347-(0.2*(B347-B352)/0.5)</f>
        <v>2.9068000000000001</v>
      </c>
      <c r="C349" s="18">
        <v>0.58435999999999999</v>
      </c>
      <c r="D349" s="26">
        <f>D347-(0.2*(D347-D352)/0.5)</f>
        <v>7.6230000000000002</v>
      </c>
    </row>
    <row r="350" spans="1:4" ht="20.05" customHeight="1" x14ac:dyDescent="0.4">
      <c r="A350" s="5">
        <v>26.3</v>
      </c>
      <c r="B350" s="6">
        <f>B347-(0.3*(B347-B352)/0.5)</f>
        <v>2.9152</v>
      </c>
      <c r="C350" s="18">
        <v>0.58423999999999998</v>
      </c>
      <c r="D350" s="26">
        <f>D347-(0.3*(D347-D352)/0.5)</f>
        <v>7.6449999999999996</v>
      </c>
    </row>
    <row r="351" spans="1:4" ht="20.05" customHeight="1" x14ac:dyDescent="0.4">
      <c r="A351" s="5">
        <v>26.4</v>
      </c>
      <c r="B351" s="6">
        <f>B347-(0.4*(B347-B352)/0.5)</f>
        <v>2.9236</v>
      </c>
      <c r="C351" s="18">
        <v>0.58411999999999997</v>
      </c>
      <c r="D351" s="26">
        <f>D347-(0.4*(D347-D352)/0.5)</f>
        <v>7.6669999999999998</v>
      </c>
    </row>
    <row r="352" spans="1:4" ht="20.05" customHeight="1" x14ac:dyDescent="0.4">
      <c r="A352" s="5">
        <v>26.5</v>
      </c>
      <c r="B352" s="6">
        <v>2.9319999999999999</v>
      </c>
      <c r="C352" s="18">
        <v>0.58399999999999996</v>
      </c>
      <c r="D352" s="26">
        <v>7.6890000000000001</v>
      </c>
    </row>
    <row r="353" spans="1:4" ht="20.05" customHeight="1" x14ac:dyDescent="0.4">
      <c r="A353" s="5">
        <v>26.6</v>
      </c>
      <c r="B353" s="6">
        <f>B352-(0.1*(B352-B357)/0.5)</f>
        <v>2.9405999999999999</v>
      </c>
      <c r="C353" s="18">
        <v>0.58387999999999995</v>
      </c>
      <c r="D353" s="26">
        <f>D352-(0.1*(D352-D357)/0.5)</f>
        <v>7.7114000000000003</v>
      </c>
    </row>
    <row r="354" spans="1:4" ht="20.05" customHeight="1" x14ac:dyDescent="0.4">
      <c r="A354" s="5">
        <v>26.7</v>
      </c>
      <c r="B354" s="6">
        <f>B352-(0.2*(B352-B357)/0.5)</f>
        <v>2.9491999999999998</v>
      </c>
      <c r="C354" s="18">
        <v>0.58375999999999995</v>
      </c>
      <c r="D354" s="26">
        <f>D352-(0.2*(D352-D357)/0.5)</f>
        <v>7.7338000000000005</v>
      </c>
    </row>
    <row r="355" spans="1:4" ht="20.05" customHeight="1" x14ac:dyDescent="0.4">
      <c r="A355" s="5">
        <v>26.8</v>
      </c>
      <c r="B355" s="6">
        <f>B352-(0.3*(B352-B357)/0.5)</f>
        <v>2.9578000000000002</v>
      </c>
      <c r="C355" s="18">
        <v>0.58364000000000005</v>
      </c>
      <c r="D355" s="26">
        <f>D352-(0.3*(D352-D357)/0.5)</f>
        <v>7.7561999999999998</v>
      </c>
    </row>
    <row r="356" spans="1:4" ht="20.05" customHeight="1" x14ac:dyDescent="0.4">
      <c r="A356" s="5">
        <v>26.9</v>
      </c>
      <c r="B356" s="6">
        <f>B352-(0.4*(B352-B357)/0.5)</f>
        <v>2.9664000000000001</v>
      </c>
      <c r="C356" s="18">
        <v>0.58352000000000004</v>
      </c>
      <c r="D356" s="26">
        <f>D352-(0.4*(D352-D357)/0.5)</f>
        <v>7.7786</v>
      </c>
    </row>
    <row r="357" spans="1:4" ht="20.05" customHeight="1" x14ac:dyDescent="0.4">
      <c r="A357" s="5">
        <v>27</v>
      </c>
      <c r="B357" s="6">
        <v>2.9750000000000001</v>
      </c>
      <c r="C357" s="18">
        <v>0.58340000000000003</v>
      </c>
      <c r="D357" s="26">
        <v>7.8010000000000002</v>
      </c>
    </row>
    <row r="358" spans="1:4" ht="20.05" customHeight="1" x14ac:dyDescent="0.4">
      <c r="A358" s="5">
        <v>27.1</v>
      </c>
      <c r="B358" s="6">
        <f>B357-(0.1*(B357-B362)/0.5)</f>
        <v>2.9838</v>
      </c>
      <c r="C358" s="18">
        <v>0.58328000000000002</v>
      </c>
      <c r="D358" s="26">
        <f>D357-(0.1*(D357-D362)/0.5)</f>
        <v>7.8234000000000004</v>
      </c>
    </row>
    <row r="359" spans="1:4" ht="20.05" customHeight="1" x14ac:dyDescent="0.4">
      <c r="A359" s="5">
        <v>27.2</v>
      </c>
      <c r="B359" s="6">
        <f>B357-(0.2*(B357-B362)/0.5)</f>
        <v>2.9925999999999999</v>
      </c>
      <c r="C359" s="18">
        <v>0.58316000000000001</v>
      </c>
      <c r="D359" s="26">
        <f>D357-(0.2*(D357-D362)/0.5)</f>
        <v>7.8458000000000006</v>
      </c>
    </row>
    <row r="360" spans="1:4" ht="20.05" customHeight="1" x14ac:dyDescent="0.4">
      <c r="A360" s="5">
        <v>27.3</v>
      </c>
      <c r="B360" s="6">
        <f>B357-(0.3*(B357-B362)/0.5)</f>
        <v>3.0013999999999998</v>
      </c>
      <c r="C360" s="18">
        <v>0.58304</v>
      </c>
      <c r="D360" s="26">
        <f>D357-(0.3*(D357-D362)/0.5)</f>
        <v>7.8681999999999999</v>
      </c>
    </row>
    <row r="361" spans="1:4" ht="20.05" customHeight="1" x14ac:dyDescent="0.4">
      <c r="A361" s="5">
        <v>27.4</v>
      </c>
      <c r="B361" s="6">
        <f>B357-(0.4*(B357-B362)/0.5)</f>
        <v>3.0101999999999998</v>
      </c>
      <c r="C361" s="18">
        <v>0.58291999999999999</v>
      </c>
      <c r="D361" s="26">
        <f>D357-(0.4*(D357-D362)/0.5)</f>
        <v>7.8906000000000001</v>
      </c>
    </row>
    <row r="362" spans="1:4" ht="20.05" customHeight="1" x14ac:dyDescent="0.4">
      <c r="A362" s="5">
        <v>27.5</v>
      </c>
      <c r="B362" s="6">
        <v>3.0189999999999997</v>
      </c>
      <c r="C362" s="18">
        <v>0.58279999999999998</v>
      </c>
      <c r="D362" s="26">
        <v>7.9130000000000003</v>
      </c>
    </row>
    <row r="363" spans="1:4" ht="20.05" customHeight="1" x14ac:dyDescent="0.4">
      <c r="A363" s="5">
        <v>27.6</v>
      </c>
      <c r="B363" s="6">
        <f>B362-(0.1*(B362-B367)/0.5)</f>
        <v>3.0275999999999996</v>
      </c>
      <c r="C363" s="18">
        <v>0.58265999999999996</v>
      </c>
      <c r="D363" s="26">
        <f>D362-(0.1*(D362-D367)/0.5)</f>
        <v>7.9354000000000005</v>
      </c>
    </row>
    <row r="364" spans="1:4" ht="20.05" customHeight="1" x14ac:dyDescent="0.4">
      <c r="A364" s="5">
        <v>27.7</v>
      </c>
      <c r="B364" s="6">
        <f>B362-(0.2*(B362-B367)/0.5)</f>
        <v>3.0361999999999996</v>
      </c>
      <c r="C364" s="18">
        <v>0.58251999999999993</v>
      </c>
      <c r="D364" s="26">
        <f>D362-(0.2*(D362-D367)/0.5)</f>
        <v>7.9578000000000007</v>
      </c>
    </row>
    <row r="365" spans="1:4" ht="20.05" customHeight="1" x14ac:dyDescent="0.4">
      <c r="A365" s="5">
        <v>27.8</v>
      </c>
      <c r="B365" s="6">
        <f>B362-(0.3*(B362-B367)/0.5)</f>
        <v>3.0448</v>
      </c>
      <c r="C365" s="18">
        <v>0.58238000000000001</v>
      </c>
      <c r="D365" s="26">
        <f>D362-(0.3*(D362-D367)/0.5)</f>
        <v>7.9802</v>
      </c>
    </row>
    <row r="366" spans="1:4" ht="20.05" customHeight="1" x14ac:dyDescent="0.4">
      <c r="A366" s="5">
        <v>27.9</v>
      </c>
      <c r="B366" s="6">
        <f>B362-(0.4*(B362-B367)/0.5)</f>
        <v>3.0533999999999999</v>
      </c>
      <c r="C366" s="18">
        <v>0.58223999999999998</v>
      </c>
      <c r="D366" s="26">
        <f>D362-(0.4*(D362-D367)/0.5)</f>
        <v>8.002600000000001</v>
      </c>
    </row>
    <row r="367" spans="1:4" ht="20.05" customHeight="1" x14ac:dyDescent="0.4">
      <c r="A367" s="5">
        <v>28</v>
      </c>
      <c r="B367" s="6">
        <v>3.0619999999999998</v>
      </c>
      <c r="C367" s="18">
        <v>0.58209999999999995</v>
      </c>
      <c r="D367" s="26">
        <v>8.0250000000000004</v>
      </c>
    </row>
    <row r="368" spans="1:4" ht="20.05" customHeight="1" x14ac:dyDescent="0.4">
      <c r="A368" s="5">
        <v>28.1</v>
      </c>
      <c r="B368" s="6">
        <f>B367-(0.1*(B367-B372)/0.5)</f>
        <v>3.0707999999999998</v>
      </c>
      <c r="C368" s="18">
        <v>0.58197999999999994</v>
      </c>
      <c r="D368" s="26">
        <f>D367-(0.1*(D367-D372)/0.5)</f>
        <v>8.0500000000000007</v>
      </c>
    </row>
    <row r="369" spans="1:4" ht="20.05" customHeight="1" x14ac:dyDescent="0.4">
      <c r="A369" s="5">
        <v>28.2</v>
      </c>
      <c r="B369" s="6">
        <f>B367-(0.2*(B367-B372)/0.5)</f>
        <v>3.0795999999999997</v>
      </c>
      <c r="C369" s="18">
        <v>0.58185999999999993</v>
      </c>
      <c r="D369" s="26">
        <f>D367-(0.2*(D367-D372)/0.5)</f>
        <v>8.0750000000000011</v>
      </c>
    </row>
    <row r="370" spans="1:4" ht="20.05" customHeight="1" x14ac:dyDescent="0.4">
      <c r="A370" s="5">
        <v>28.3</v>
      </c>
      <c r="B370" s="6">
        <f>B367-(0.3*(B367-B372)/0.5)</f>
        <v>3.0884</v>
      </c>
      <c r="C370" s="18">
        <v>0.58174000000000003</v>
      </c>
      <c r="D370" s="26">
        <f>D367-(0.3*(D367-D372)/0.5)</f>
        <v>8.1</v>
      </c>
    </row>
    <row r="371" spans="1:4" ht="20.05" customHeight="1" x14ac:dyDescent="0.4">
      <c r="A371" s="5">
        <v>28.4</v>
      </c>
      <c r="B371" s="6">
        <f>B367-(0.4*(B367-B372)/0.5)</f>
        <v>3.0972</v>
      </c>
      <c r="C371" s="18">
        <v>0.58162000000000003</v>
      </c>
      <c r="D371" s="26">
        <f>D367-(0.4*(D367-D372)/0.5)</f>
        <v>8.125</v>
      </c>
    </row>
    <row r="372" spans="1:4" ht="20.05" customHeight="1" x14ac:dyDescent="0.4">
      <c r="A372" s="5">
        <v>28.5</v>
      </c>
      <c r="B372" s="6">
        <v>3.1059999999999999</v>
      </c>
      <c r="C372" s="18">
        <v>0.58150000000000002</v>
      </c>
      <c r="D372" s="26">
        <v>8.15</v>
      </c>
    </row>
    <row r="373" spans="1:4" ht="20.05" customHeight="1" x14ac:dyDescent="0.4">
      <c r="A373" s="5">
        <v>28.6</v>
      </c>
      <c r="B373" s="6">
        <f>B372-(0.1*(B372-B377)/0.5)</f>
        <v>3.1147999999999998</v>
      </c>
      <c r="C373" s="18">
        <v>0.58138000000000001</v>
      </c>
      <c r="D373" s="26">
        <f>D372-(0.1*(D372-D377)/0.5)</f>
        <v>8.1712000000000007</v>
      </c>
    </row>
    <row r="374" spans="1:4" ht="20.05" customHeight="1" x14ac:dyDescent="0.4">
      <c r="A374" s="5">
        <v>28.7</v>
      </c>
      <c r="B374" s="6">
        <f>B372-(0.2*(B372-B377)/0.5)</f>
        <v>3.1235999999999997</v>
      </c>
      <c r="C374" s="18">
        <v>0.58126</v>
      </c>
      <c r="D374" s="26">
        <f>D372-(0.2*(D372-D377)/0.5)</f>
        <v>8.192400000000001</v>
      </c>
    </row>
    <row r="375" spans="1:4" ht="20.05" customHeight="1" x14ac:dyDescent="0.4">
      <c r="A375" s="5">
        <v>28.8</v>
      </c>
      <c r="B375" s="6">
        <f>B372-(0.3*(B372-B377)/0.5)</f>
        <v>3.1324000000000001</v>
      </c>
      <c r="C375" s="18">
        <v>0.58113999999999999</v>
      </c>
      <c r="D375" s="26">
        <f>D372-(0.3*(D372-D377)/0.5)</f>
        <v>8.2135999999999996</v>
      </c>
    </row>
    <row r="376" spans="1:4" ht="20.05" customHeight="1" x14ac:dyDescent="0.4">
      <c r="A376" s="5">
        <v>28.9</v>
      </c>
      <c r="B376" s="6">
        <f>B372-(0.4*(B372-B377)/0.5)</f>
        <v>3.1412</v>
      </c>
      <c r="C376" s="18">
        <v>0.58101999999999998</v>
      </c>
      <c r="D376" s="26">
        <f>D372-(0.4*(D372-D377)/0.5)</f>
        <v>8.2347999999999999</v>
      </c>
    </row>
    <row r="377" spans="1:4" ht="20.05" customHeight="1" x14ac:dyDescent="0.4">
      <c r="A377" s="5">
        <v>29</v>
      </c>
      <c r="B377" s="6">
        <v>3.15</v>
      </c>
      <c r="C377" s="18">
        <v>0.58089999999999997</v>
      </c>
      <c r="D377" s="26">
        <v>8.2560000000000002</v>
      </c>
    </row>
    <row r="378" spans="1:4" ht="20.05" customHeight="1" x14ac:dyDescent="0.4">
      <c r="A378" s="5">
        <v>29.1</v>
      </c>
      <c r="B378" s="6">
        <f>B377-(0.1*(B377-B382)/0.5)</f>
        <v>3.1589999999999998</v>
      </c>
      <c r="C378" s="18">
        <v>0.58075999999999994</v>
      </c>
      <c r="D378" s="26">
        <f>D377-(0.1*(D377-D382)/0.5)</f>
        <v>8.2794000000000008</v>
      </c>
    </row>
    <row r="379" spans="1:4" ht="20.05" customHeight="1" x14ac:dyDescent="0.4">
      <c r="A379" s="5">
        <v>29.2</v>
      </c>
      <c r="B379" s="6">
        <f>B377-(0.2*(B377-B382)/0.5)</f>
        <v>3.1679999999999997</v>
      </c>
      <c r="C379" s="18">
        <v>0.58062000000000002</v>
      </c>
      <c r="D379" s="26">
        <f>D377-(0.2*(D377-D382)/0.5)</f>
        <v>8.3027999999999995</v>
      </c>
    </row>
    <row r="380" spans="1:4" ht="20.05" customHeight="1" x14ac:dyDescent="0.4">
      <c r="A380" s="5">
        <v>29.3</v>
      </c>
      <c r="B380" s="6">
        <f>B377-(0.3*(B377-B382)/0.5)</f>
        <v>3.177</v>
      </c>
      <c r="C380" s="18">
        <v>0.58048</v>
      </c>
      <c r="D380" s="26">
        <f>D377-(0.3*(D377-D382)/0.5)</f>
        <v>8.3262</v>
      </c>
    </row>
    <row r="381" spans="1:4" ht="20.05" customHeight="1" x14ac:dyDescent="0.4">
      <c r="A381" s="5">
        <v>29.4</v>
      </c>
      <c r="B381" s="6">
        <f>B377-(0.4*(B377-B382)/0.5)</f>
        <v>3.1859999999999999</v>
      </c>
      <c r="C381" s="18">
        <v>0.58034000000000008</v>
      </c>
      <c r="D381" s="26">
        <f>D377-(0.4*(D377-D382)/0.5)</f>
        <v>8.3495999999999988</v>
      </c>
    </row>
    <row r="382" spans="1:4" ht="20.05" customHeight="1" x14ac:dyDescent="0.4">
      <c r="A382" s="5">
        <v>29.5</v>
      </c>
      <c r="B382" s="6">
        <v>3.1949999999999998</v>
      </c>
      <c r="C382" s="18">
        <v>0.58020000000000005</v>
      </c>
      <c r="D382" s="26">
        <v>8.3729999999999993</v>
      </c>
    </row>
    <row r="383" spans="1:4" ht="20.05" customHeight="1" x14ac:dyDescent="0.4">
      <c r="A383" s="5">
        <v>29.6</v>
      </c>
      <c r="B383" s="6">
        <f>B382-(0.1*(B382-B387)/0.5)</f>
        <v>3.2039999999999997</v>
      </c>
      <c r="C383" s="18">
        <v>0.58008000000000004</v>
      </c>
      <c r="D383" s="26">
        <f>D382-(0.1*(D382-D387)/0.5)</f>
        <v>8.3965999999999994</v>
      </c>
    </row>
    <row r="384" spans="1:4" ht="20.05" customHeight="1" x14ac:dyDescent="0.4">
      <c r="A384" s="5">
        <v>29.7</v>
      </c>
      <c r="B384" s="6">
        <f>B382-(0.2*(B382-B387)/0.5)</f>
        <v>3.2130000000000001</v>
      </c>
      <c r="C384" s="18">
        <v>0.57996000000000003</v>
      </c>
      <c r="D384" s="26">
        <f>D382-(0.2*(D382-D387)/0.5)</f>
        <v>8.4201999999999995</v>
      </c>
    </row>
    <row r="385" spans="1:4" ht="20.05" customHeight="1" x14ac:dyDescent="0.4">
      <c r="A385" s="5">
        <v>29.8</v>
      </c>
      <c r="B385" s="6">
        <f>B382-(0.3*(B382-B387)/0.5)</f>
        <v>3.222</v>
      </c>
      <c r="C385" s="18">
        <v>0.57984000000000002</v>
      </c>
      <c r="D385" s="26">
        <f>D382-(0.3*(D382-D387)/0.5)</f>
        <v>8.4437999999999995</v>
      </c>
    </row>
    <row r="386" spans="1:4" ht="20.05" customHeight="1" x14ac:dyDescent="0.4">
      <c r="A386" s="5">
        <v>29.9</v>
      </c>
      <c r="B386" s="6">
        <f>B382-(0.4*(B382-B387)/0.5)</f>
        <v>3.2310000000000003</v>
      </c>
      <c r="C386" s="18">
        <v>0.57972000000000001</v>
      </c>
      <c r="D386" s="26">
        <f>D382-(0.4*(D382-D387)/0.5)</f>
        <v>8.4673999999999996</v>
      </c>
    </row>
    <row r="387" spans="1:4" ht="20.05" customHeight="1" thickBot="1" x14ac:dyDescent="0.45">
      <c r="A387" s="28">
        <v>30</v>
      </c>
      <c r="B387" s="7">
        <v>3.24</v>
      </c>
      <c r="C387" s="19">
        <v>0.5796</v>
      </c>
      <c r="D387" s="27">
        <v>8.4909999999999997</v>
      </c>
    </row>
    <row r="388" spans="1:4" ht="20.05" customHeight="1" thickTop="1" x14ac:dyDescent="0.4"/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BUTENE-1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2021-05-05T16:15:28Z</dcterms:modified>
</cp:coreProperties>
</file>